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wyerindustriesinc-my.sharepoint.com/personal/skoch_dwyerindustries_com/Documents/Documents/"/>
    </mc:Choice>
  </mc:AlternateContent>
  <xr:revisionPtr revIDLastSave="0" documentId="8_{F878C5F8-2CFD-465C-A834-D5ADA783F123}" xr6:coauthVersionLast="47" xr6:coauthVersionMax="47" xr10:uidLastSave="{00000000-0000-0000-0000-000000000000}"/>
  <bookViews>
    <workbookView xWindow="-120" yWindow="-120" windowWidth="20730" windowHeight="11040" xr2:uid="{040E274E-F981-4089-8CEB-247B0B0202DF}"/>
  </bookViews>
  <sheets>
    <sheet name="MF05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F93" i="1" s="1"/>
  <c r="D94" i="1"/>
  <c r="F94" i="1"/>
  <c r="D95" i="1"/>
  <c r="F95" i="1" s="1"/>
  <c r="D96" i="1"/>
  <c r="F96" i="1" s="1"/>
  <c r="D97" i="1"/>
  <c r="F97" i="1" s="1"/>
  <c r="D98" i="1"/>
  <c r="F98" i="1"/>
  <c r="D99" i="1"/>
  <c r="F99" i="1" s="1"/>
  <c r="D100" i="1"/>
  <c r="F100" i="1"/>
  <c r="D101" i="1"/>
  <c r="F101" i="1" s="1"/>
  <c r="D102" i="1"/>
  <c r="F102" i="1" s="1"/>
  <c r="D103" i="1"/>
  <c r="F103" i="1" s="1"/>
  <c r="D104" i="1"/>
  <c r="F104" i="1"/>
  <c r="D105" i="1"/>
  <c r="F105" i="1" s="1"/>
  <c r="D106" i="1"/>
  <c r="F106" i="1" s="1"/>
  <c r="D92" i="1"/>
  <c r="F92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/>
  <c r="D89" i="1"/>
  <c r="F89" i="1" s="1"/>
  <c r="D75" i="1"/>
  <c r="F75" i="1" s="1"/>
  <c r="D66" i="1"/>
  <c r="F66" i="1" s="1"/>
  <c r="D67" i="1"/>
  <c r="F67" i="1" s="1"/>
  <c r="D68" i="1"/>
  <c r="F68" i="1" s="1"/>
  <c r="D69" i="1"/>
  <c r="F69" i="1"/>
  <c r="D70" i="1"/>
  <c r="F70" i="1" s="1"/>
  <c r="D65" i="1"/>
  <c r="F65" i="1" s="1"/>
  <c r="D58" i="1"/>
  <c r="F58" i="1"/>
  <c r="D59" i="1"/>
  <c r="F59" i="1" s="1"/>
  <c r="D60" i="1"/>
  <c r="F60" i="1" s="1"/>
  <c r="D61" i="1"/>
  <c r="F61" i="1" s="1"/>
  <c r="D62" i="1"/>
  <c r="F62" i="1" s="1"/>
  <c r="D57" i="1"/>
  <c r="F57" i="1" s="1"/>
  <c r="D50" i="1"/>
  <c r="F50" i="1" s="1"/>
  <c r="D51" i="1"/>
  <c r="F51" i="1" s="1"/>
  <c r="D52" i="1"/>
  <c r="F52" i="1" s="1"/>
  <c r="D53" i="1"/>
  <c r="F53" i="1"/>
  <c r="D54" i="1"/>
  <c r="F54" i="1" s="1"/>
  <c r="D49" i="1"/>
  <c r="F49" i="1" s="1"/>
  <c r="D40" i="1"/>
  <c r="F40" i="1" s="1"/>
  <c r="D41" i="1"/>
  <c r="F41" i="1" s="1"/>
  <c r="D42" i="1"/>
  <c r="F42" i="1" s="1"/>
  <c r="D43" i="1"/>
  <c r="F43" i="1"/>
  <c r="D44" i="1"/>
  <c r="F44" i="1"/>
  <c r="D39" i="1"/>
  <c r="F39" i="1"/>
  <c r="D33" i="1"/>
  <c r="F33" i="1" s="1"/>
  <c r="D34" i="1"/>
  <c r="F34" i="1" s="1"/>
  <c r="D35" i="1"/>
  <c r="F35" i="1" s="1"/>
  <c r="D36" i="1"/>
  <c r="F36" i="1"/>
  <c r="D32" i="1"/>
  <c r="F32" i="1" s="1"/>
  <c r="D25" i="1"/>
  <c r="F25" i="1" s="1"/>
  <c r="D26" i="1"/>
  <c r="F26" i="1"/>
  <c r="D27" i="1"/>
  <c r="F27" i="1" s="1"/>
  <c r="D28" i="1"/>
  <c r="F28" i="1" s="1"/>
  <c r="D29" i="1"/>
  <c r="F29" i="1"/>
  <c r="D24" i="1"/>
  <c r="F24" i="1"/>
  <c r="D17" i="1"/>
  <c r="F17" i="1"/>
  <c r="D18" i="1"/>
  <c r="F18" i="1" s="1"/>
  <c r="D19" i="1"/>
  <c r="F19" i="1" s="1"/>
  <c r="D20" i="1"/>
  <c r="F20" i="1" s="1"/>
  <c r="D21" i="1"/>
  <c r="F21" i="1"/>
  <c r="D16" i="1"/>
  <c r="F16" i="1" s="1"/>
  <c r="D9" i="1"/>
  <c r="F9" i="1"/>
  <c r="D10" i="1"/>
  <c r="F10" i="1"/>
  <c r="D11" i="1"/>
  <c r="F11" i="1"/>
  <c r="D12" i="1"/>
  <c r="F12" i="1" s="1"/>
  <c r="D13" i="1"/>
  <c r="F13" i="1" s="1"/>
  <c r="D8" i="1"/>
  <c r="F8" i="1"/>
  <c r="G3" i="1" l="1"/>
</calcChain>
</file>

<file path=xl/sharedStrings.xml><?xml version="1.0" encoding="utf-8"?>
<sst xmlns="http://schemas.openxmlformats.org/spreadsheetml/2006/main" count="251" uniqueCount="190">
  <si>
    <t>105740A</t>
  </si>
  <si>
    <t>100/4000</t>
  </si>
  <si>
    <t>1/8" SQ HD PLUG-MERCH STL-GALV</t>
  </si>
  <si>
    <t>105740C</t>
  </si>
  <si>
    <t>100/2000</t>
  </si>
  <si>
    <t>1/4" SQ HD PLUG-MERCH STL-GALV</t>
  </si>
  <si>
    <t>105740E</t>
  </si>
  <si>
    <t>100/1000</t>
  </si>
  <si>
    <t>3/8" SQ HD PLUG-MERCH STL-GALV</t>
  </si>
  <si>
    <t>105740G</t>
  </si>
  <si>
    <t>50/700</t>
  </si>
  <si>
    <t>1/2" SQ HD PLUG-MERCH STL-GALV</t>
  </si>
  <si>
    <t>105740I</t>
  </si>
  <si>
    <t>50/400</t>
  </si>
  <si>
    <t>3/4" SQ HD PLUG-MERCH STL-GALV</t>
  </si>
  <si>
    <t>105740K</t>
  </si>
  <si>
    <t>50/200</t>
  </si>
  <si>
    <t>1"   SQ HD PLUG-MERCH STL-GALV</t>
  </si>
  <si>
    <t>105741A</t>
  </si>
  <si>
    <t>1/8" SQ CTR SUNK MS PLUG GALV</t>
  </si>
  <si>
    <t>105741C</t>
  </si>
  <si>
    <t>1/4" SQ CTR SUNK PLUG MS GALV</t>
  </si>
  <si>
    <t>105742A</t>
  </si>
  <si>
    <t>100/8000</t>
  </si>
  <si>
    <t>1/8"  MS CTR SUNK HEX PLUG GAL</t>
  </si>
  <si>
    <t>105742C</t>
  </si>
  <si>
    <t>100/3000</t>
  </si>
  <si>
    <t>1/4"  MS CTR SUNK HEX PLUG GAL</t>
  </si>
  <si>
    <t>105742E</t>
  </si>
  <si>
    <t>3/8"  MS CTR SUNK HEX PLUG GAL</t>
  </si>
  <si>
    <t>105742G</t>
  </si>
  <si>
    <t>50/1000</t>
  </si>
  <si>
    <t>1/2"  MS CTR SUNK HEX PLUG GAL</t>
  </si>
  <si>
    <t>105742I</t>
  </si>
  <si>
    <t>50/600</t>
  </si>
  <si>
    <t>3/4"  MS CTR SUNK HEX PLUG GAL</t>
  </si>
  <si>
    <t>105742K</t>
  </si>
  <si>
    <t>50/300</t>
  </si>
  <si>
    <t>1"    MS CTR SUNK HEX PLUG GAL</t>
  </si>
  <si>
    <t>105743A</t>
  </si>
  <si>
    <t>1/8 MS HEX HEAD PLUG-GALV</t>
  </si>
  <si>
    <t>105743C</t>
  </si>
  <si>
    <t>100/1500</t>
  </si>
  <si>
    <t>1/4" MS HEX HEAD PLUG  GALV</t>
  </si>
  <si>
    <t>105743E</t>
  </si>
  <si>
    <t>3/8" MS HEX HEAD PLUG  GALV</t>
  </si>
  <si>
    <t>105743G</t>
  </si>
  <si>
    <t>50/500</t>
  </si>
  <si>
    <t>1/2" MS HEX HEAD PLUG  GALV</t>
  </si>
  <si>
    <t>105743I</t>
  </si>
  <si>
    <t>3/4" MS HEX HEAD PLUG  GALV</t>
  </si>
  <si>
    <t>105760CA</t>
  </si>
  <si>
    <t>100/500</t>
  </si>
  <si>
    <t>1/4x1/8 BUSHING-MERCH STL-GALV</t>
  </si>
  <si>
    <t>105760EA</t>
  </si>
  <si>
    <t>3/8x1/8 BUSHING-MERCH STL-GALV</t>
  </si>
  <si>
    <t>105760EC</t>
  </si>
  <si>
    <t>3/8x1/4 BUSHING-MERCH STL-GALV</t>
  </si>
  <si>
    <t>105760GA</t>
  </si>
  <si>
    <t>1/2x1/8 BUSHING-MERCH STL-GALV</t>
  </si>
  <si>
    <t>105760GC</t>
  </si>
  <si>
    <t>1/2x1/4 BUSHING-MERCH STL-GALV</t>
  </si>
  <si>
    <t>105760GE</t>
  </si>
  <si>
    <t>1/2x3/8 BUSHING-MERCH STL-GALV</t>
  </si>
  <si>
    <t>105760IA</t>
  </si>
  <si>
    <t>3/4x1/8 BUSHING-MERCH STL-GALV</t>
  </si>
  <si>
    <t>105760IC</t>
  </si>
  <si>
    <t>3/4X1/4 BUSHING-MERCH STL-GALV</t>
  </si>
  <si>
    <t>105760IE</t>
  </si>
  <si>
    <t>3/4x3/8 BUSHING-MERCH STL-GALV</t>
  </si>
  <si>
    <t>105760IG</t>
  </si>
  <si>
    <t>3/4x1/2 BUSHING-MERCH STL-GALV</t>
  </si>
  <si>
    <t>105760KA</t>
  </si>
  <si>
    <t>1 X 1/8 BUSHING-MERCH STL-GALV</t>
  </si>
  <si>
    <t>105760KC</t>
  </si>
  <si>
    <t>1 X 1/4 BUSHING-MERCH STL-GALV</t>
  </si>
  <si>
    <t>105760KE</t>
  </si>
  <si>
    <t>1 X 3/8 BUSHING-MERCH STL-GALV</t>
  </si>
  <si>
    <t>105760KG</t>
  </si>
  <si>
    <t>1 X 1/2 BUSHING-MERCH STL-GALV</t>
  </si>
  <si>
    <t>105760KI</t>
  </si>
  <si>
    <t>1 X 3/4 BUSHING-MERCH STL-GALV</t>
  </si>
  <si>
    <t>110740A</t>
  </si>
  <si>
    <t>1/8" SQ HD PLUG-MERCH STL-BLK</t>
  </si>
  <si>
    <t>110740C</t>
  </si>
  <si>
    <t>1/4" SQ HD PLUG-MERCH STL-BLK</t>
  </si>
  <si>
    <t>110740E</t>
  </si>
  <si>
    <t>3/8" SQ HD PLUG-MERCH STL-BLK</t>
  </si>
  <si>
    <t>110740G</t>
  </si>
  <si>
    <t>1/2" SQ HD PLUG-MERCH STL-BLK</t>
  </si>
  <si>
    <t>110740I</t>
  </si>
  <si>
    <t>3/4" SQ HD PLUG-MERCH STL-BLK</t>
  </si>
  <si>
    <t>110740K</t>
  </si>
  <si>
    <t>1"   SQ HD PLUG-MERCH STL-BLK</t>
  </si>
  <si>
    <t>110741C</t>
  </si>
  <si>
    <t>1/4" SQ CTR SUNK MS PLUG BLACK</t>
  </si>
  <si>
    <t>110741G</t>
  </si>
  <si>
    <t>1/2" MS SQUARE CS PLUG BLACK</t>
  </si>
  <si>
    <t>110741I</t>
  </si>
  <si>
    <t>3/4" MS SQUARE CS PLUG BLACK</t>
  </si>
  <si>
    <t>110741K</t>
  </si>
  <si>
    <t>1" MS SQUARE CS PLUG BLACK</t>
  </si>
  <si>
    <t>110742A</t>
  </si>
  <si>
    <t>1/8"  MS HEX CTR SUNK PLUG BLK</t>
  </si>
  <si>
    <t>110742C</t>
  </si>
  <si>
    <t>1/4"  MS HEX CTR SUNK PLUG BLK</t>
  </si>
  <si>
    <t>110742E</t>
  </si>
  <si>
    <t>3/8"  MS HEX CTR SUNK PLUG BLK</t>
  </si>
  <si>
    <t>110742G</t>
  </si>
  <si>
    <t>1/2"  MS HEX CTR SUNK PLUG BLK</t>
  </si>
  <si>
    <t>110742I</t>
  </si>
  <si>
    <t>3/4"  MS HEX CTR SUNK PLUG BLK</t>
  </si>
  <si>
    <t>110742K</t>
  </si>
  <si>
    <t>1"    MS HEX CTR SUNK PLUG BLK</t>
  </si>
  <si>
    <t>110743A</t>
  </si>
  <si>
    <t>1/8" MS HEX HEAD PLUG BLACK</t>
  </si>
  <si>
    <t>110743C</t>
  </si>
  <si>
    <t>1/4" MS HEX HEAD PLUG BLACK</t>
  </si>
  <si>
    <t>110743E</t>
  </si>
  <si>
    <t>3/8" MS HEX HEAD PLUG BLACK</t>
  </si>
  <si>
    <t>110743G</t>
  </si>
  <si>
    <t>1/2" MS HEX HEAD PLUG BLACK</t>
  </si>
  <si>
    <t>110743I</t>
  </si>
  <si>
    <t>3/4" MS HEX HEAD PLUG BLACK</t>
  </si>
  <si>
    <t>110743K</t>
  </si>
  <si>
    <t>50/150</t>
  </si>
  <si>
    <t>1"  MS HEX HEAD PLUG BLK</t>
  </si>
  <si>
    <t>110760CA</t>
  </si>
  <si>
    <t>1/4x1/8 BUSHING-MERCH STL-BLK</t>
  </si>
  <si>
    <t>110760EA</t>
  </si>
  <si>
    <t>3/8x1/8 BUSHING-MERCH STL-BLK</t>
  </si>
  <si>
    <t>110760EC</t>
  </si>
  <si>
    <t>3/8x1/4 BUSHING-MERCH STL-BLK</t>
  </si>
  <si>
    <t>110760GA</t>
  </si>
  <si>
    <t>1/2x1/8 BUSHING-MERCH STL-BLK</t>
  </si>
  <si>
    <t>110760GC</t>
  </si>
  <si>
    <t>1/2x1/4 BUSHING-MERCH STL-BLK</t>
  </si>
  <si>
    <t>110760GE</t>
  </si>
  <si>
    <t>1/2x3/8 BUSHING-MERCH STL-BLK</t>
  </si>
  <si>
    <t>110760IA</t>
  </si>
  <si>
    <t>3/4x1/8 BUSHING-MERCH STL-BLK</t>
  </si>
  <si>
    <t>110760IC</t>
  </si>
  <si>
    <t>3/4x1/4 BUSHING-MERCH STL-BLK</t>
  </si>
  <si>
    <t>110760IE</t>
  </si>
  <si>
    <t>3/4x3/8 BUSHING-MERCH STL-BLK</t>
  </si>
  <si>
    <t>110760IG</t>
  </si>
  <si>
    <t>3/4x1/2 BUSHING-MERCH STL-BLK</t>
  </si>
  <si>
    <t>110760KA</t>
  </si>
  <si>
    <t>1 X 1/8 BUSHING-MERCH STL-BLK</t>
  </si>
  <si>
    <t>110760KC</t>
  </si>
  <si>
    <t>1 X 1/4 BUSHING-MERCH STL-BLK</t>
  </si>
  <si>
    <t>110760KE</t>
  </si>
  <si>
    <t>1 X 3/8 BUSHING-MERCH STL-BLK</t>
  </si>
  <si>
    <t>110760KG</t>
  </si>
  <si>
    <t>1 X 1/2 BUSHING-MERCH STL-BLK</t>
  </si>
  <si>
    <t>110760KI</t>
  </si>
  <si>
    <t>1 X 3/4 BUSHING-MERCH STL-BLK</t>
  </si>
  <si>
    <t>MERCHANT STEEL PLUGS &amp; BUSHINGS</t>
  </si>
  <si>
    <t>PART NUMBER</t>
  </si>
  <si>
    <t>DESCRIPTION</t>
  </si>
  <si>
    <t>NET PRICE</t>
  </si>
  <si>
    <t>BOX/CASE</t>
  </si>
  <si>
    <t>WEIGHT</t>
  </si>
  <si>
    <t>SQUARE HEAD PLUGS - BLACK</t>
  </si>
  <si>
    <t>SQUARE HEAD PLUGS - GALVANIZED</t>
  </si>
  <si>
    <t>HEX HEAD PLUGS - BLACK</t>
  </si>
  <si>
    <t>HEX HEAD PLUGS - GALVANIZED</t>
  </si>
  <si>
    <t>HEX COUNTER SUNK PLUGS - BLACK</t>
  </si>
  <si>
    <t>HEX COUNTER SUNK PLUGS - GALVANIZED</t>
  </si>
  <si>
    <t>SQUARE COUNTER SUNK PLUGS - BLACK</t>
  </si>
  <si>
    <t>110741A</t>
  </si>
  <si>
    <t>1/8" SQ CTR SUNK MS PLUG BLACK</t>
  </si>
  <si>
    <t>110741E</t>
  </si>
  <si>
    <t>3/8" MS SQUARE CS PLUG BLACK</t>
  </si>
  <si>
    <t>100/1200</t>
  </si>
  <si>
    <t>100/350</t>
  </si>
  <si>
    <t>75/150</t>
  </si>
  <si>
    <t>105741E</t>
  </si>
  <si>
    <t>3/8" SQ CTR SUNK MS PLUG GALV</t>
  </si>
  <si>
    <t>1/2" SQ CTR SUNK MS PLUG GALV</t>
  </si>
  <si>
    <t>3/4" SQ CTR SUNK MS PLUG GALV</t>
  </si>
  <si>
    <t>1" SQ CTR SUNK PLUG GALV</t>
  </si>
  <si>
    <t>HEX BUSHINGS - BLACK</t>
  </si>
  <si>
    <t>HEX BUSHINGS - GALVANIZED</t>
  </si>
  <si>
    <t>Merchant Steel Fitting Multiplier</t>
  </si>
  <si>
    <t>LIST PRICE</t>
  </si>
  <si>
    <t>ORDER QUANTITY</t>
  </si>
  <si>
    <t>SUB TOTAL</t>
  </si>
  <si>
    <t>TOTAL AMOUNT</t>
  </si>
  <si>
    <t>SQUARE COUNTER SUNK PLUGS - GALV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</si>
</sst>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[$-409]mmmm\ d\,\ 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42">
    <xf numFmtId="0" fontId="0" fillId="0" borderId="0" xfId="0"/>
    <xf numFmtId="0" fontId="18" fillId="0" borderId="0" xfId="0" applyFont="1"/>
    <xf numFmtId="0" fontId="19" fillId="0" borderId="0" xfId="0" applyFont="1"/>
    <xf numFmtId="44" fontId="19" fillId="0" borderId="0" xfId="28" applyFont="1"/>
    <xf numFmtId="165" fontId="19" fillId="0" borderId="0" xfId="0" applyNumberFormat="1" applyFont="1" applyAlignment="1">
      <alignment horizontal="left"/>
    </xf>
    <xf numFmtId="0" fontId="20" fillId="33" borderId="1" xfId="0" applyFont="1" applyFill="1" applyBorder="1" applyAlignment="1">
      <alignment horizontal="center" vertical="center"/>
    </xf>
    <xf numFmtId="44" fontId="20" fillId="33" borderId="1" xfId="28" applyFont="1" applyFill="1" applyBorder="1" applyAlignment="1">
      <alignment horizontal="center" vertical="center"/>
    </xf>
    <xf numFmtId="44" fontId="1" fillId="0" borderId="0" xfId="28" applyFont="1"/>
    <xf numFmtId="0" fontId="21" fillId="0" borderId="0" xfId="0" applyFont="1"/>
    <xf numFmtId="49" fontId="21" fillId="0" borderId="0" xfId="0" applyNumberFormat="1" applyFont="1"/>
    <xf numFmtId="49" fontId="19" fillId="0" borderId="1" xfId="0" applyNumberFormat="1" applyFont="1" applyBorder="1"/>
    <xf numFmtId="0" fontId="19" fillId="0" borderId="1" xfId="0" applyFont="1" applyBorder="1"/>
    <xf numFmtId="49" fontId="19" fillId="0" borderId="1" xfId="0" applyNumberFormat="1" applyFont="1" applyBorder="1" applyAlignment="1">
      <alignment horizontal="center"/>
    </xf>
    <xf numFmtId="44" fontId="19" fillId="0" borderId="0" xfId="28" applyFont="1" applyBorder="1"/>
    <xf numFmtId="164" fontId="19" fillId="0" borderId="0" xfId="0" applyNumberFormat="1" applyFont="1"/>
    <xf numFmtId="2" fontId="19" fillId="0" borderId="0" xfId="0" applyNumberFormat="1" applyFont="1" applyAlignment="1">
      <alignment horizontal="center"/>
    </xf>
    <xf numFmtId="2" fontId="20" fillId="33" borderId="1" xfId="0" applyNumberFormat="1" applyFont="1" applyFill="1" applyBorder="1" applyAlignment="1">
      <alignment horizontal="center" vertical="center"/>
    </xf>
    <xf numFmtId="0" fontId="22" fillId="0" borderId="1" xfId="0" applyFont="1" applyBorder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9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2" fontId="20" fillId="33" borderId="1" xfId="28" applyNumberFormat="1" applyFont="1" applyFill="1" applyBorder="1" applyAlignment="1">
      <alignment horizontal="center" vertical="center" wrapText="1"/>
    </xf>
    <xf numFmtId="0" fontId="16" fillId="33" borderId="1" xfId="0" applyFont="1" applyFill="1" applyBorder="1" applyAlignment="1">
      <alignment horizontal="center" vertical="center"/>
    </xf>
    <xf numFmtId="44" fontId="19" fillId="0" borderId="0" xfId="28" applyFont="1" applyAlignment="1">
      <alignment horizontal="center"/>
    </xf>
    <xf numFmtId="44" fontId="19" fillId="0" borderId="1" xfId="28" applyFont="1" applyBorder="1" applyAlignment="1">
      <alignment horizontal="center"/>
    </xf>
    <xf numFmtId="44" fontId="1" fillId="0" borderId="0" xfId="28" applyFont="1" applyAlignment="1">
      <alignment horizontal="center"/>
    </xf>
    <xf numFmtId="44" fontId="19" fillId="0" borderId="0" xfId="28" applyFont="1" applyBorder="1" applyAlignment="1">
      <alignment horizontal="center"/>
    </xf>
    <xf numFmtId="2" fontId="20" fillId="34" borderId="1" xfId="28" applyNumberFormat="1" applyFont="1" applyFill="1" applyBorder="1" applyAlignment="1">
      <alignment horizontal="center"/>
    </xf>
    <xf numFmtId="44" fontId="19" fillId="34" borderId="1" xfId="28" applyFont="1" applyFill="1" applyBorder="1"/>
    <xf numFmtId="1" fontId="19" fillId="35" borderId="1" xfId="28" applyNumberFormat="1" applyFont="1" applyFill="1" applyBorder="1" applyAlignment="1">
      <alignment horizontal="center"/>
    </xf>
    <xf numFmtId="44" fontId="19" fillId="36" borderId="1" xfId="28" applyFont="1" applyFill="1" applyBorder="1"/>
    <xf numFmtId="44" fontId="18" fillId="36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9" fillId="0" borderId="1" xfId="0" applyNumberFormat="1" applyFont="1" applyBorder="1" applyAlignment="1">
      <alignment horizontal="center"/>
    </xf>
    <xf numFmtId="49" fontId="21" fillId="37" borderId="3" xfId="0" applyNumberFormat="1" applyFont="1" applyFill="1" applyBorder="1"/>
    <xf numFmtId="2" fontId="24" fillId="36" borderId="4" xfId="28" applyNumberFormat="1" applyFont="1" applyFill="1" applyBorder="1" applyAlignment="1">
      <alignment horizontal="center"/>
    </xf>
    <xf numFmtId="2" fontId="24" fillId="36" borderId="5" xfId="28" applyNumberFormat="1" applyFont="1" applyFill="1" applyBorder="1" applyAlignment="1">
      <alignment horizontal="center"/>
    </xf>
    <xf numFmtId="0" fontId="21" fillId="33" borderId="3" xfId="0" applyFont="1" applyFill="1" applyBorder="1" applyAlignment="1">
      <alignment horizontal="left"/>
    </xf>
    <xf numFmtId="49" fontId="21" fillId="33" borderId="3" xfId="0" applyNumberFormat="1" applyFont="1" applyFill="1" applyBorder="1" applyAlignment="1">
      <alignment horizontal="left"/>
    </xf>
    <xf numFmtId="49" fontId="23" fillId="33" borderId="3" xfId="0" applyNumberFormat="1" applyFont="1" applyFill="1" applyBorder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445A-69C7-4FEF-A927-94A18447BB05}">
  <dimension ref="A1:I106"/>
  <sheetViews>
    <sheetView tabSelected="1" workbookViewId="0">
      <selection activeCell="A4" sqref="A4"/>
    </sheetView>
  </sheetViews>
  <sheetFormatPr defaultRowHeight="15" x14ac:dyDescent="0.25"/>
  <cols>
    <col min="1" max="1" width="16.42578125" customWidth="1"/>
    <col min="2" max="2" width="33.5703125" customWidth="1"/>
    <col min="3" max="3" width="11.85546875" style="19" customWidth="1"/>
    <col min="4" max="4" width="12.5703125" customWidth="1"/>
    <col min="5" max="5" width="13" style="19" customWidth="1"/>
    <col min="6" max="6" width="13.28515625" customWidth="1"/>
    <col min="7" max="7" width="18.42578125" style="19" customWidth="1"/>
    <col min="8" max="8" width="9.140625" style="34" customWidth="1"/>
  </cols>
  <sheetData>
    <row r="1" spans="1:8" ht="18" x14ac:dyDescent="0.25">
      <c r="A1" s="1" t="s">
        <v>157</v>
      </c>
      <c r="B1" s="2"/>
      <c r="C1" s="25"/>
      <c r="D1" s="3"/>
      <c r="E1" s="25"/>
      <c r="F1" s="3"/>
      <c r="G1" s="18"/>
      <c r="H1" s="15"/>
    </row>
    <row r="2" spans="1:8" ht="18.75" thickBot="1" x14ac:dyDescent="0.3">
      <c r="A2" s="1"/>
      <c r="B2" s="2"/>
      <c r="C2" s="25"/>
      <c r="D2" s="3"/>
      <c r="E2" s="25"/>
      <c r="F2" s="3"/>
      <c r="G2" s="18"/>
      <c r="H2" s="15"/>
    </row>
    <row r="3" spans="1:8" ht="19.5" thickBot="1" x14ac:dyDescent="0.35">
      <c r="A3" s="1"/>
      <c r="B3" s="17" t="s">
        <v>184</v>
      </c>
      <c r="C3" s="29"/>
      <c r="D3" s="3"/>
      <c r="E3" s="37" t="s">
        <v>188</v>
      </c>
      <c r="F3" s="38"/>
      <c r="G3" s="33">
        <f>SUM(F8:F106)</f>
        <v>0</v>
      </c>
      <c r="H3" s="15"/>
    </row>
    <row r="4" spans="1:8" x14ac:dyDescent="0.25">
      <c r="A4" s="4">
        <v>46160</v>
      </c>
      <c r="B4" s="2"/>
      <c r="C4" s="25"/>
      <c r="D4" s="3"/>
      <c r="E4" s="25"/>
      <c r="F4" s="3"/>
      <c r="G4" s="18"/>
      <c r="H4" s="15"/>
    </row>
    <row r="5" spans="1:8" ht="25.5" x14ac:dyDescent="0.25">
      <c r="A5" s="5" t="s">
        <v>158</v>
      </c>
      <c r="B5" s="5" t="s">
        <v>159</v>
      </c>
      <c r="C5" s="24" t="s">
        <v>185</v>
      </c>
      <c r="D5" s="6" t="s">
        <v>160</v>
      </c>
      <c r="E5" s="23" t="s">
        <v>186</v>
      </c>
      <c r="F5" s="6" t="s">
        <v>187</v>
      </c>
      <c r="G5" s="5" t="s">
        <v>161</v>
      </c>
      <c r="H5" s="16" t="s">
        <v>162</v>
      </c>
    </row>
    <row r="7" spans="1:8" ht="15.75" x14ac:dyDescent="0.25">
      <c r="A7" s="39" t="s">
        <v>163</v>
      </c>
      <c r="B7" s="39"/>
    </row>
    <row r="8" spans="1:8" x14ac:dyDescent="0.25">
      <c r="A8" s="11" t="s">
        <v>82</v>
      </c>
      <c r="B8" s="11" t="s">
        <v>83</v>
      </c>
      <c r="C8" s="26">
        <v>0.17</v>
      </c>
      <c r="D8" s="30">
        <f t="shared" ref="D8:D13" si="0">ROUND(C8*$C$3,2)</f>
        <v>0</v>
      </c>
      <c r="E8" s="31"/>
      <c r="F8" s="32">
        <f t="shared" ref="F8:F13" si="1">(D8*E8)</f>
        <v>0</v>
      </c>
      <c r="G8" s="12" t="s">
        <v>1</v>
      </c>
      <c r="H8" s="35">
        <v>0.02</v>
      </c>
    </row>
    <row r="9" spans="1:8" x14ac:dyDescent="0.25">
      <c r="A9" s="11" t="s">
        <v>84</v>
      </c>
      <c r="B9" s="11" t="s">
        <v>85</v>
      </c>
      <c r="C9" s="26">
        <v>0.25</v>
      </c>
      <c r="D9" s="30">
        <f t="shared" si="0"/>
        <v>0</v>
      </c>
      <c r="E9" s="31"/>
      <c r="F9" s="32">
        <f t="shared" si="1"/>
        <v>0</v>
      </c>
      <c r="G9" s="12" t="s">
        <v>4</v>
      </c>
      <c r="H9" s="35">
        <v>0.03</v>
      </c>
    </row>
    <row r="10" spans="1:8" x14ac:dyDescent="0.25">
      <c r="A10" s="11" t="s">
        <v>86</v>
      </c>
      <c r="B10" s="11" t="s">
        <v>87</v>
      </c>
      <c r="C10" s="26">
        <v>0.37</v>
      </c>
      <c r="D10" s="30">
        <f t="shared" si="0"/>
        <v>0</v>
      </c>
      <c r="E10" s="31"/>
      <c r="F10" s="32">
        <f t="shared" si="1"/>
        <v>0</v>
      </c>
      <c r="G10" s="12" t="s">
        <v>7</v>
      </c>
      <c r="H10" s="35">
        <v>0.06</v>
      </c>
    </row>
    <row r="11" spans="1:8" x14ac:dyDescent="0.25">
      <c r="A11" s="11" t="s">
        <v>88</v>
      </c>
      <c r="B11" s="11" t="s">
        <v>89</v>
      </c>
      <c r="C11" s="26">
        <v>0.75</v>
      </c>
      <c r="D11" s="30">
        <f t="shared" si="0"/>
        <v>0</v>
      </c>
      <c r="E11" s="31"/>
      <c r="F11" s="32">
        <f t="shared" si="1"/>
        <v>0</v>
      </c>
      <c r="G11" s="12" t="s">
        <v>10</v>
      </c>
      <c r="H11" s="35">
        <v>0.1</v>
      </c>
    </row>
    <row r="12" spans="1:8" x14ac:dyDescent="0.25">
      <c r="A12" s="11" t="s">
        <v>90</v>
      </c>
      <c r="B12" s="11" t="s">
        <v>91</v>
      </c>
      <c r="C12" s="26">
        <v>1.05</v>
      </c>
      <c r="D12" s="30">
        <f t="shared" si="0"/>
        <v>0</v>
      </c>
      <c r="E12" s="31"/>
      <c r="F12" s="32">
        <f t="shared" si="1"/>
        <v>0</v>
      </c>
      <c r="G12" s="12" t="s">
        <v>13</v>
      </c>
      <c r="H12" s="35">
        <v>0.15</v>
      </c>
    </row>
    <row r="13" spans="1:8" x14ac:dyDescent="0.25">
      <c r="A13" s="11" t="s">
        <v>92</v>
      </c>
      <c r="B13" s="11" t="s">
        <v>93</v>
      </c>
      <c r="C13" s="26">
        <v>2.88</v>
      </c>
      <c r="D13" s="30">
        <f t="shared" si="0"/>
        <v>0</v>
      </c>
      <c r="E13" s="31"/>
      <c r="F13" s="32">
        <f t="shared" si="1"/>
        <v>0</v>
      </c>
      <c r="G13" s="12" t="s">
        <v>16</v>
      </c>
      <c r="H13" s="35">
        <v>0.21</v>
      </c>
    </row>
    <row r="14" spans="1:8" ht="15.75" x14ac:dyDescent="0.25">
      <c r="A14" s="8"/>
    </row>
    <row r="15" spans="1:8" ht="15.75" x14ac:dyDescent="0.25">
      <c r="A15" s="40" t="s">
        <v>164</v>
      </c>
      <c r="B15" s="40"/>
    </row>
    <row r="16" spans="1:8" x14ac:dyDescent="0.25">
      <c r="A16" s="11" t="s">
        <v>0</v>
      </c>
      <c r="B16" s="11" t="s">
        <v>2</v>
      </c>
      <c r="C16" s="26">
        <v>0.25</v>
      </c>
      <c r="D16" s="30">
        <f t="shared" ref="D16:D21" si="2">ROUND(C16*$C$3,2)</f>
        <v>0</v>
      </c>
      <c r="E16" s="31"/>
      <c r="F16" s="32">
        <f t="shared" ref="F16:F21" si="3">(D16*E16)</f>
        <v>0</v>
      </c>
      <c r="G16" s="12" t="s">
        <v>1</v>
      </c>
      <c r="H16" s="35">
        <v>0.02</v>
      </c>
    </row>
    <row r="17" spans="1:8" x14ac:dyDescent="0.25">
      <c r="A17" s="11" t="s">
        <v>3</v>
      </c>
      <c r="B17" s="11" t="s">
        <v>5</v>
      </c>
      <c r="C17" s="26">
        <v>0.28000000000000003</v>
      </c>
      <c r="D17" s="30">
        <f t="shared" si="2"/>
        <v>0</v>
      </c>
      <c r="E17" s="31"/>
      <c r="F17" s="32">
        <f t="shared" si="3"/>
        <v>0</v>
      </c>
      <c r="G17" s="12" t="s">
        <v>4</v>
      </c>
      <c r="H17" s="35">
        <v>0.03</v>
      </c>
    </row>
    <row r="18" spans="1:8" x14ac:dyDescent="0.25">
      <c r="A18" s="11" t="s">
        <v>6</v>
      </c>
      <c r="B18" s="11" t="s">
        <v>8</v>
      </c>
      <c r="C18" s="26">
        <v>0.42</v>
      </c>
      <c r="D18" s="30">
        <f t="shared" si="2"/>
        <v>0</v>
      </c>
      <c r="E18" s="31"/>
      <c r="F18" s="32">
        <f t="shared" si="3"/>
        <v>0</v>
      </c>
      <c r="G18" s="12" t="s">
        <v>7</v>
      </c>
      <c r="H18" s="35">
        <v>0.06</v>
      </c>
    </row>
    <row r="19" spans="1:8" x14ac:dyDescent="0.25">
      <c r="A19" s="11" t="s">
        <v>9</v>
      </c>
      <c r="B19" s="11" t="s">
        <v>11</v>
      </c>
      <c r="C19" s="26">
        <v>0.87</v>
      </c>
      <c r="D19" s="30">
        <f t="shared" si="2"/>
        <v>0</v>
      </c>
      <c r="E19" s="31"/>
      <c r="F19" s="32">
        <f t="shared" si="3"/>
        <v>0</v>
      </c>
      <c r="G19" s="12" t="s">
        <v>10</v>
      </c>
      <c r="H19" s="35">
        <v>0.1</v>
      </c>
    </row>
    <row r="20" spans="1:8" x14ac:dyDescent="0.25">
      <c r="A20" s="11" t="s">
        <v>12</v>
      </c>
      <c r="B20" s="11" t="s">
        <v>14</v>
      </c>
      <c r="C20" s="26">
        <v>1.24</v>
      </c>
      <c r="D20" s="30">
        <f t="shared" si="2"/>
        <v>0</v>
      </c>
      <c r="E20" s="31"/>
      <c r="F20" s="32">
        <f t="shared" si="3"/>
        <v>0</v>
      </c>
      <c r="G20" s="12" t="s">
        <v>13</v>
      </c>
      <c r="H20" s="35">
        <v>0.15</v>
      </c>
    </row>
    <row r="21" spans="1:8" x14ac:dyDescent="0.25">
      <c r="A21" s="11" t="s">
        <v>15</v>
      </c>
      <c r="B21" s="11" t="s">
        <v>17</v>
      </c>
      <c r="C21" s="26">
        <v>3.5</v>
      </c>
      <c r="D21" s="30">
        <f t="shared" si="2"/>
        <v>0</v>
      </c>
      <c r="E21" s="31"/>
      <c r="F21" s="32">
        <f t="shared" si="3"/>
        <v>0</v>
      </c>
      <c r="G21" s="12" t="s">
        <v>16</v>
      </c>
      <c r="H21" s="35">
        <v>0.21</v>
      </c>
    </row>
    <row r="22" spans="1:8" x14ac:dyDescent="0.25">
      <c r="C22" s="27"/>
      <c r="D22" s="7"/>
      <c r="E22" s="27"/>
      <c r="F22" s="7"/>
      <c r="G22" s="20"/>
    </row>
    <row r="23" spans="1:8" ht="15.75" x14ac:dyDescent="0.25">
      <c r="A23" s="40" t="s">
        <v>165</v>
      </c>
      <c r="B23" s="40"/>
      <c r="C23" s="27"/>
      <c r="D23" s="7"/>
      <c r="E23" s="27"/>
      <c r="F23" s="7"/>
      <c r="G23" s="20"/>
    </row>
    <row r="24" spans="1:8" x14ac:dyDescent="0.25">
      <c r="A24" s="11" t="s">
        <v>114</v>
      </c>
      <c r="B24" s="11" t="s">
        <v>115</v>
      </c>
      <c r="C24" s="26">
        <v>0.22</v>
      </c>
      <c r="D24" s="30">
        <f t="shared" ref="D24:D29" si="4">ROUND(C24*$C$3,2)</f>
        <v>0</v>
      </c>
      <c r="E24" s="31"/>
      <c r="F24" s="32">
        <f t="shared" ref="F24:F29" si="5">(D24*E24)</f>
        <v>0</v>
      </c>
      <c r="G24" s="12" t="s">
        <v>26</v>
      </c>
      <c r="H24" s="35">
        <v>1.9E-2</v>
      </c>
    </row>
    <row r="25" spans="1:8" x14ac:dyDescent="0.25">
      <c r="A25" s="11" t="s">
        <v>116</v>
      </c>
      <c r="B25" s="11" t="s">
        <v>117</v>
      </c>
      <c r="C25" s="26">
        <v>0.35</v>
      </c>
      <c r="D25" s="30">
        <f t="shared" si="4"/>
        <v>0</v>
      </c>
      <c r="E25" s="31"/>
      <c r="F25" s="32">
        <f t="shared" si="5"/>
        <v>0</v>
      </c>
      <c r="G25" s="12" t="s">
        <v>42</v>
      </c>
      <c r="H25" s="35">
        <v>4.2999999999999997E-2</v>
      </c>
    </row>
    <row r="26" spans="1:8" x14ac:dyDescent="0.25">
      <c r="A26" s="11" t="s">
        <v>118</v>
      </c>
      <c r="B26" s="11" t="s">
        <v>119</v>
      </c>
      <c r="C26" s="26">
        <v>0.62</v>
      </c>
      <c r="D26" s="30">
        <f t="shared" si="4"/>
        <v>0</v>
      </c>
      <c r="E26" s="31"/>
      <c r="F26" s="32">
        <f t="shared" si="5"/>
        <v>0</v>
      </c>
      <c r="G26" s="12" t="s">
        <v>7</v>
      </c>
      <c r="H26" s="35">
        <v>7.2999999999999995E-2</v>
      </c>
    </row>
    <row r="27" spans="1:8" x14ac:dyDescent="0.25">
      <c r="A27" s="11" t="s">
        <v>120</v>
      </c>
      <c r="B27" s="11" t="s">
        <v>121</v>
      </c>
      <c r="C27" s="26">
        <v>1.1000000000000001</v>
      </c>
      <c r="D27" s="30">
        <f t="shared" si="4"/>
        <v>0</v>
      </c>
      <c r="E27" s="31"/>
      <c r="F27" s="32">
        <f t="shared" si="5"/>
        <v>0</v>
      </c>
      <c r="G27" s="12" t="s">
        <v>47</v>
      </c>
      <c r="H27" s="35">
        <v>0.13800000000000001</v>
      </c>
    </row>
    <row r="28" spans="1:8" x14ac:dyDescent="0.25">
      <c r="A28" s="11" t="s">
        <v>122</v>
      </c>
      <c r="B28" s="11" t="s">
        <v>123</v>
      </c>
      <c r="C28" s="26">
        <v>2.15</v>
      </c>
      <c r="D28" s="30">
        <f t="shared" si="4"/>
        <v>0</v>
      </c>
      <c r="E28" s="31"/>
      <c r="F28" s="32">
        <f t="shared" si="5"/>
        <v>0</v>
      </c>
      <c r="G28" s="12" t="s">
        <v>16</v>
      </c>
      <c r="H28" s="35">
        <v>0.24199999999999999</v>
      </c>
    </row>
    <row r="29" spans="1:8" x14ac:dyDescent="0.25">
      <c r="A29" s="11" t="s">
        <v>124</v>
      </c>
      <c r="B29" s="11" t="s">
        <v>126</v>
      </c>
      <c r="C29" s="26">
        <v>3.89</v>
      </c>
      <c r="D29" s="30">
        <f t="shared" si="4"/>
        <v>0</v>
      </c>
      <c r="E29" s="31"/>
      <c r="F29" s="32">
        <f t="shared" si="5"/>
        <v>0</v>
      </c>
      <c r="G29" s="12" t="s">
        <v>125</v>
      </c>
      <c r="H29" s="35">
        <v>0.442</v>
      </c>
    </row>
    <row r="30" spans="1:8" x14ac:dyDescent="0.25">
      <c r="C30" s="27"/>
      <c r="D30" s="7"/>
      <c r="E30" s="27"/>
      <c r="F30" s="7"/>
      <c r="G30" s="20"/>
    </row>
    <row r="31" spans="1:8" ht="15.75" x14ac:dyDescent="0.25">
      <c r="A31" s="40" t="s">
        <v>166</v>
      </c>
      <c r="B31" s="40"/>
      <c r="C31" s="27"/>
      <c r="D31" s="7"/>
      <c r="E31" s="27"/>
      <c r="F31" s="7"/>
      <c r="G31" s="20"/>
    </row>
    <row r="32" spans="1:8" x14ac:dyDescent="0.25">
      <c r="A32" s="11" t="s">
        <v>39</v>
      </c>
      <c r="B32" s="11" t="s">
        <v>40</v>
      </c>
      <c r="C32" s="26">
        <v>0.28999999999999998</v>
      </c>
      <c r="D32" s="30">
        <f>ROUND(C32*$C$3,2)</f>
        <v>0</v>
      </c>
      <c r="E32" s="31"/>
      <c r="F32" s="32">
        <f>(D32*E32)</f>
        <v>0</v>
      </c>
      <c r="G32" s="12" t="s">
        <v>26</v>
      </c>
      <c r="H32" s="35">
        <v>1.9E-2</v>
      </c>
    </row>
    <row r="33" spans="1:8" x14ac:dyDescent="0.25">
      <c r="A33" s="11" t="s">
        <v>41</v>
      </c>
      <c r="B33" s="11" t="s">
        <v>43</v>
      </c>
      <c r="C33" s="26">
        <v>0.41</v>
      </c>
      <c r="D33" s="30">
        <f>ROUND(C33*$C$3,2)</f>
        <v>0</v>
      </c>
      <c r="E33" s="31"/>
      <c r="F33" s="32">
        <f>(D33*E33)</f>
        <v>0</v>
      </c>
      <c r="G33" s="12" t="s">
        <v>42</v>
      </c>
      <c r="H33" s="35">
        <v>4.2999999999999997E-2</v>
      </c>
    </row>
    <row r="34" spans="1:8" x14ac:dyDescent="0.25">
      <c r="A34" s="11" t="s">
        <v>44</v>
      </c>
      <c r="B34" s="11" t="s">
        <v>45</v>
      </c>
      <c r="C34" s="26">
        <v>0.69</v>
      </c>
      <c r="D34" s="30">
        <f>ROUND(C34*$C$3,2)</f>
        <v>0</v>
      </c>
      <c r="E34" s="31"/>
      <c r="F34" s="32">
        <f>(D34*E34)</f>
        <v>0</v>
      </c>
      <c r="G34" s="12" t="s">
        <v>7</v>
      </c>
      <c r="H34" s="35">
        <v>7.2999999999999995E-2</v>
      </c>
    </row>
    <row r="35" spans="1:8" x14ac:dyDescent="0.25">
      <c r="A35" s="11" t="s">
        <v>46</v>
      </c>
      <c r="B35" s="11" t="s">
        <v>48</v>
      </c>
      <c r="C35" s="26">
        <v>1.22</v>
      </c>
      <c r="D35" s="30">
        <f>ROUND(C35*$C$3,2)</f>
        <v>0</v>
      </c>
      <c r="E35" s="31"/>
      <c r="F35" s="32">
        <f>(D35*E35)</f>
        <v>0</v>
      </c>
      <c r="G35" s="12" t="s">
        <v>47</v>
      </c>
      <c r="H35" s="35">
        <v>0.13800000000000001</v>
      </c>
    </row>
    <row r="36" spans="1:8" x14ac:dyDescent="0.25">
      <c r="A36" s="11" t="s">
        <v>49</v>
      </c>
      <c r="B36" s="11" t="s">
        <v>50</v>
      </c>
      <c r="C36" s="26">
        <v>2.64</v>
      </c>
      <c r="D36" s="30">
        <f>ROUND(C36*$C$3,2)</f>
        <v>0</v>
      </c>
      <c r="E36" s="31"/>
      <c r="F36" s="32">
        <f>(D36*E36)</f>
        <v>0</v>
      </c>
      <c r="G36" s="21"/>
      <c r="H36" s="35">
        <v>0.24199999999999999</v>
      </c>
    </row>
    <row r="37" spans="1:8" ht="15.75" x14ac:dyDescent="0.25">
      <c r="A37" s="9"/>
      <c r="C37" s="27"/>
      <c r="D37" s="7"/>
      <c r="E37" s="27"/>
      <c r="F37" s="7"/>
      <c r="G37" s="20"/>
      <c r="H37" s="15"/>
    </row>
    <row r="38" spans="1:8" ht="15.75" x14ac:dyDescent="0.25">
      <c r="A38" s="40" t="s">
        <v>167</v>
      </c>
      <c r="B38" s="40"/>
      <c r="C38" s="27"/>
      <c r="D38" s="7"/>
      <c r="E38" s="27"/>
      <c r="F38" s="7"/>
      <c r="G38" s="20"/>
    </row>
    <row r="39" spans="1:8" x14ac:dyDescent="0.25">
      <c r="A39" s="11" t="s">
        <v>102</v>
      </c>
      <c r="B39" s="11" t="s">
        <v>103</v>
      </c>
      <c r="C39" s="26">
        <v>0.18</v>
      </c>
      <c r="D39" s="30">
        <f t="shared" ref="D39:D44" si="6">ROUND(C39*$C$3,2)</f>
        <v>0</v>
      </c>
      <c r="E39" s="31"/>
      <c r="F39" s="32">
        <f t="shared" ref="F39:F44" si="7">(D39*E39)</f>
        <v>0</v>
      </c>
      <c r="G39" s="12" t="s">
        <v>23</v>
      </c>
      <c r="H39" s="35">
        <v>7.0000000000000001E-3</v>
      </c>
    </row>
    <row r="40" spans="1:8" x14ac:dyDescent="0.25">
      <c r="A40" s="11" t="s">
        <v>104</v>
      </c>
      <c r="B40" s="11" t="s">
        <v>105</v>
      </c>
      <c r="C40" s="26">
        <v>0.26</v>
      </c>
      <c r="D40" s="30">
        <f t="shared" si="6"/>
        <v>0</v>
      </c>
      <c r="E40" s="31"/>
      <c r="F40" s="32">
        <f t="shared" si="7"/>
        <v>0</v>
      </c>
      <c r="G40" s="12" t="s">
        <v>26</v>
      </c>
      <c r="H40" s="35">
        <v>0.02</v>
      </c>
    </row>
    <row r="41" spans="1:8" x14ac:dyDescent="0.25">
      <c r="A41" s="11" t="s">
        <v>106</v>
      </c>
      <c r="B41" s="11" t="s">
        <v>107</v>
      </c>
      <c r="C41" s="26">
        <v>0.28000000000000003</v>
      </c>
      <c r="D41" s="30">
        <f t="shared" si="6"/>
        <v>0</v>
      </c>
      <c r="E41" s="31"/>
      <c r="F41" s="32">
        <f t="shared" si="7"/>
        <v>0</v>
      </c>
      <c r="G41" s="12" t="s">
        <v>4</v>
      </c>
      <c r="H41" s="35">
        <v>3.2000000000000001E-2</v>
      </c>
    </row>
    <row r="42" spans="1:8" x14ac:dyDescent="0.25">
      <c r="A42" s="11" t="s">
        <v>108</v>
      </c>
      <c r="B42" s="11" t="s">
        <v>109</v>
      </c>
      <c r="C42" s="26">
        <v>0.52</v>
      </c>
      <c r="D42" s="30">
        <f t="shared" si="6"/>
        <v>0</v>
      </c>
      <c r="E42" s="31"/>
      <c r="F42" s="32">
        <f t="shared" si="7"/>
        <v>0</v>
      </c>
      <c r="G42" s="12" t="s">
        <v>31</v>
      </c>
      <c r="H42" s="35">
        <v>6.4000000000000001E-2</v>
      </c>
    </row>
    <row r="43" spans="1:8" x14ac:dyDescent="0.25">
      <c r="A43" s="11" t="s">
        <v>110</v>
      </c>
      <c r="B43" s="11" t="s">
        <v>111</v>
      </c>
      <c r="C43" s="26">
        <v>0.82</v>
      </c>
      <c r="D43" s="30">
        <f t="shared" si="6"/>
        <v>0</v>
      </c>
      <c r="E43" s="31"/>
      <c r="F43" s="32">
        <f t="shared" si="7"/>
        <v>0</v>
      </c>
      <c r="G43" s="12" t="s">
        <v>34</v>
      </c>
      <c r="H43" s="35">
        <v>9.8000000000000004E-2</v>
      </c>
    </row>
    <row r="44" spans="1:8" x14ac:dyDescent="0.25">
      <c r="A44" s="11" t="s">
        <v>112</v>
      </c>
      <c r="B44" s="11" t="s">
        <v>113</v>
      </c>
      <c r="C44" s="26">
        <v>1.49</v>
      </c>
      <c r="D44" s="30">
        <f t="shared" si="6"/>
        <v>0</v>
      </c>
      <c r="E44" s="31"/>
      <c r="F44" s="32">
        <f t="shared" si="7"/>
        <v>0</v>
      </c>
      <c r="G44" s="12" t="s">
        <v>37</v>
      </c>
      <c r="H44" s="35">
        <v>0.21</v>
      </c>
    </row>
    <row r="45" spans="1:8" x14ac:dyDescent="0.25">
      <c r="A45" s="2"/>
      <c r="B45" s="2"/>
      <c r="C45" s="28"/>
      <c r="D45" s="13"/>
      <c r="E45" s="28"/>
      <c r="F45" s="13"/>
      <c r="G45" s="22"/>
      <c r="H45" s="15"/>
    </row>
    <row r="46" spans="1:8" x14ac:dyDescent="0.25">
      <c r="A46" s="2"/>
      <c r="B46" s="2"/>
      <c r="C46" s="28"/>
      <c r="D46" s="13"/>
      <c r="E46" s="28"/>
      <c r="F46" s="13"/>
      <c r="G46" s="22"/>
      <c r="H46" s="15"/>
    </row>
    <row r="47" spans="1:8" ht="15.75" x14ac:dyDescent="0.25">
      <c r="A47" s="9"/>
      <c r="C47" s="27"/>
      <c r="D47" s="7"/>
      <c r="E47" s="27"/>
      <c r="F47" s="7"/>
      <c r="G47" s="20"/>
    </row>
    <row r="48" spans="1:8" x14ac:dyDescent="0.25">
      <c r="A48" s="41" t="s">
        <v>168</v>
      </c>
      <c r="B48" s="41"/>
      <c r="C48" s="27"/>
      <c r="D48" s="7"/>
      <c r="E48" s="27"/>
      <c r="F48" s="7"/>
      <c r="G48" s="20"/>
    </row>
    <row r="49" spans="1:9" x14ac:dyDescent="0.25">
      <c r="A49" s="11" t="s">
        <v>22</v>
      </c>
      <c r="B49" s="11" t="s">
        <v>24</v>
      </c>
      <c r="C49" s="26">
        <v>0.25</v>
      </c>
      <c r="D49" s="30">
        <f t="shared" ref="D49:D54" si="8">ROUND(C49*$C$3,2)</f>
        <v>0</v>
      </c>
      <c r="E49" s="31"/>
      <c r="F49" s="32">
        <f t="shared" ref="F49:F54" si="9">(D49*E49)</f>
        <v>0</v>
      </c>
      <c r="G49" s="12" t="s">
        <v>23</v>
      </c>
      <c r="H49" s="35">
        <v>7.0000000000000001E-3</v>
      </c>
    </row>
    <row r="50" spans="1:9" x14ac:dyDescent="0.25">
      <c r="A50" s="11" t="s">
        <v>25</v>
      </c>
      <c r="B50" s="11" t="s">
        <v>27</v>
      </c>
      <c r="C50" s="26">
        <v>0.28000000000000003</v>
      </c>
      <c r="D50" s="30">
        <f t="shared" si="8"/>
        <v>0</v>
      </c>
      <c r="E50" s="31"/>
      <c r="F50" s="32">
        <f t="shared" si="9"/>
        <v>0</v>
      </c>
      <c r="G50" s="12" t="s">
        <v>26</v>
      </c>
      <c r="H50" s="35">
        <v>0.02</v>
      </c>
    </row>
    <row r="51" spans="1:9" x14ac:dyDescent="0.25">
      <c r="A51" s="11" t="s">
        <v>28</v>
      </c>
      <c r="B51" s="11" t="s">
        <v>29</v>
      </c>
      <c r="C51" s="26">
        <v>0.35</v>
      </c>
      <c r="D51" s="30">
        <f t="shared" si="8"/>
        <v>0</v>
      </c>
      <c r="E51" s="31"/>
      <c r="F51" s="32">
        <f t="shared" si="9"/>
        <v>0</v>
      </c>
      <c r="G51" s="12" t="s">
        <v>4</v>
      </c>
      <c r="H51" s="35">
        <v>3.2000000000000001E-2</v>
      </c>
    </row>
    <row r="52" spans="1:9" x14ac:dyDescent="0.25">
      <c r="A52" s="11" t="s">
        <v>30</v>
      </c>
      <c r="B52" s="11" t="s">
        <v>32</v>
      </c>
      <c r="C52" s="26">
        <v>0.56000000000000005</v>
      </c>
      <c r="D52" s="30">
        <f t="shared" si="8"/>
        <v>0</v>
      </c>
      <c r="E52" s="31"/>
      <c r="F52" s="32">
        <f t="shared" si="9"/>
        <v>0</v>
      </c>
      <c r="G52" s="12" t="s">
        <v>31</v>
      </c>
      <c r="H52" s="35">
        <v>6.4000000000000001E-2</v>
      </c>
    </row>
    <row r="53" spans="1:9" x14ac:dyDescent="0.25">
      <c r="A53" s="11" t="s">
        <v>33</v>
      </c>
      <c r="B53" s="11" t="s">
        <v>35</v>
      </c>
      <c r="C53" s="26">
        <v>0.97</v>
      </c>
      <c r="D53" s="30">
        <f t="shared" si="8"/>
        <v>0</v>
      </c>
      <c r="E53" s="31"/>
      <c r="F53" s="32">
        <f t="shared" si="9"/>
        <v>0</v>
      </c>
      <c r="G53" s="12" t="s">
        <v>34</v>
      </c>
      <c r="H53" s="35">
        <v>9.8000000000000004E-2</v>
      </c>
    </row>
    <row r="54" spans="1:9" x14ac:dyDescent="0.25">
      <c r="A54" s="11" t="s">
        <v>36</v>
      </c>
      <c r="B54" s="11" t="s">
        <v>38</v>
      </c>
      <c r="C54" s="26">
        <v>2.1</v>
      </c>
      <c r="D54" s="30">
        <f t="shared" si="8"/>
        <v>0</v>
      </c>
      <c r="E54" s="31"/>
      <c r="F54" s="32">
        <f t="shared" si="9"/>
        <v>0</v>
      </c>
      <c r="G54" s="12" t="s">
        <v>37</v>
      </c>
      <c r="H54" s="35">
        <v>0.21</v>
      </c>
    </row>
    <row r="55" spans="1:9" ht="15.75" x14ac:dyDescent="0.25">
      <c r="A55" s="9"/>
      <c r="C55" s="27"/>
      <c r="D55" s="7"/>
      <c r="E55" s="27"/>
      <c r="F55" s="7"/>
      <c r="G55" s="20"/>
    </row>
    <row r="56" spans="1:9" ht="15.75" x14ac:dyDescent="0.25">
      <c r="A56" s="40" t="s">
        <v>169</v>
      </c>
      <c r="B56" s="40"/>
      <c r="C56" s="27"/>
      <c r="D56" s="7"/>
      <c r="E56" s="27"/>
      <c r="F56" s="7"/>
      <c r="G56" s="20"/>
    </row>
    <row r="57" spans="1:9" x14ac:dyDescent="0.25">
      <c r="A57" s="10" t="s">
        <v>170</v>
      </c>
      <c r="B57" s="10" t="s">
        <v>171</v>
      </c>
      <c r="C57" s="26">
        <v>0.18</v>
      </c>
      <c r="D57" s="30">
        <f t="shared" ref="D57:D62" si="10">ROUND(C57*$C$3,2)</f>
        <v>0</v>
      </c>
      <c r="E57" s="31"/>
      <c r="F57" s="32">
        <f t="shared" ref="F57:F62" si="11">(D57*E57)</f>
        <v>0</v>
      </c>
      <c r="G57" s="12" t="s">
        <v>1</v>
      </c>
      <c r="H57" s="35">
        <v>7.0000000000000001E-3</v>
      </c>
    </row>
    <row r="58" spans="1:9" x14ac:dyDescent="0.25">
      <c r="A58" s="10" t="s">
        <v>94</v>
      </c>
      <c r="B58" s="10" t="s">
        <v>95</v>
      </c>
      <c r="C58" s="26">
        <v>0.26</v>
      </c>
      <c r="D58" s="30">
        <f t="shared" si="10"/>
        <v>0</v>
      </c>
      <c r="E58" s="31"/>
      <c r="F58" s="32">
        <f t="shared" si="11"/>
        <v>0</v>
      </c>
      <c r="G58" s="12" t="s">
        <v>4</v>
      </c>
      <c r="H58" s="35">
        <v>0.02</v>
      </c>
    </row>
    <row r="59" spans="1:9" x14ac:dyDescent="0.25">
      <c r="A59" s="10" t="s">
        <v>172</v>
      </c>
      <c r="B59" s="10" t="s">
        <v>173</v>
      </c>
      <c r="C59" s="26">
        <v>0.28000000000000003</v>
      </c>
      <c r="D59" s="30">
        <f t="shared" si="10"/>
        <v>0</v>
      </c>
      <c r="E59" s="31"/>
      <c r="F59" s="32">
        <f t="shared" si="11"/>
        <v>0</v>
      </c>
      <c r="G59" s="12" t="s">
        <v>174</v>
      </c>
      <c r="H59" s="35">
        <v>0.03</v>
      </c>
    </row>
    <row r="60" spans="1:9" x14ac:dyDescent="0.25">
      <c r="A60" s="10" t="s">
        <v>96</v>
      </c>
      <c r="B60" s="10" t="s">
        <v>97</v>
      </c>
      <c r="C60" s="26">
        <v>0.52</v>
      </c>
      <c r="D60" s="30">
        <f t="shared" si="10"/>
        <v>0</v>
      </c>
      <c r="E60" s="31"/>
      <c r="F60" s="32">
        <f t="shared" si="11"/>
        <v>0</v>
      </c>
      <c r="G60" s="12" t="s">
        <v>52</v>
      </c>
      <c r="H60" s="35">
        <v>6.2E-2</v>
      </c>
    </row>
    <row r="61" spans="1:9" x14ac:dyDescent="0.25">
      <c r="A61" s="10" t="s">
        <v>98</v>
      </c>
      <c r="B61" s="10" t="s">
        <v>99</v>
      </c>
      <c r="C61" s="26">
        <v>0.82</v>
      </c>
      <c r="D61" s="30">
        <f t="shared" si="10"/>
        <v>0</v>
      </c>
      <c r="E61" s="31"/>
      <c r="F61" s="32">
        <f t="shared" si="11"/>
        <v>0</v>
      </c>
      <c r="G61" s="12" t="s">
        <v>175</v>
      </c>
      <c r="H61" s="35">
        <v>0.1</v>
      </c>
    </row>
    <row r="62" spans="1:9" x14ac:dyDescent="0.25">
      <c r="A62" s="10" t="s">
        <v>100</v>
      </c>
      <c r="B62" s="10" t="s">
        <v>101</v>
      </c>
      <c r="C62" s="26">
        <v>1.49</v>
      </c>
      <c r="D62" s="30">
        <f t="shared" si="10"/>
        <v>0</v>
      </c>
      <c r="E62" s="31"/>
      <c r="F62" s="32">
        <f t="shared" si="11"/>
        <v>0</v>
      </c>
      <c r="G62" s="12" t="s">
        <v>176</v>
      </c>
      <c r="H62" s="35">
        <v>0.222</v>
      </c>
    </row>
    <row r="63" spans="1:9" ht="15.75" x14ac:dyDescent="0.25">
      <c r="A63" s="9"/>
      <c r="C63" s="27"/>
      <c r="D63" s="7"/>
      <c r="E63" s="27"/>
      <c r="F63" s="7"/>
      <c r="G63" s="20"/>
    </row>
    <row r="64" spans="1:9" ht="15.75" x14ac:dyDescent="0.25">
      <c r="A64" s="40" t="s">
        <v>189</v>
      </c>
      <c r="B64" s="40"/>
      <c r="C64" s="36"/>
      <c r="D64" s="36"/>
      <c r="E64" s="28"/>
      <c r="F64" s="13"/>
      <c r="G64" s="18"/>
      <c r="H64" s="15"/>
      <c r="I64" s="14"/>
    </row>
    <row r="65" spans="1:8" x14ac:dyDescent="0.25">
      <c r="A65" s="10" t="s">
        <v>18</v>
      </c>
      <c r="B65" s="10" t="s">
        <v>19</v>
      </c>
      <c r="C65" s="26">
        <v>0.25</v>
      </c>
      <c r="D65" s="30">
        <f t="shared" ref="D65:D70" si="12">ROUND(C65*$C$3,2)</f>
        <v>0</v>
      </c>
      <c r="E65" s="31"/>
      <c r="F65" s="32">
        <f t="shared" ref="F65:F70" si="13">(D65*E65)</f>
        <v>0</v>
      </c>
      <c r="G65" s="12" t="s">
        <v>1</v>
      </c>
      <c r="H65" s="35">
        <v>7.0000000000000001E-3</v>
      </c>
    </row>
    <row r="66" spans="1:8" x14ac:dyDescent="0.25">
      <c r="A66" s="10" t="s">
        <v>20</v>
      </c>
      <c r="B66" s="10" t="s">
        <v>21</v>
      </c>
      <c r="C66" s="26">
        <v>0.28000000000000003</v>
      </c>
      <c r="D66" s="30">
        <f t="shared" si="12"/>
        <v>0</v>
      </c>
      <c r="E66" s="31"/>
      <c r="F66" s="32">
        <f t="shared" si="13"/>
        <v>0</v>
      </c>
      <c r="G66" s="12" t="s">
        <v>4</v>
      </c>
      <c r="H66" s="35">
        <v>0.02</v>
      </c>
    </row>
    <row r="67" spans="1:8" x14ac:dyDescent="0.25">
      <c r="A67" s="10" t="s">
        <v>177</v>
      </c>
      <c r="B67" s="10" t="s">
        <v>178</v>
      </c>
      <c r="C67" s="26">
        <v>0.35</v>
      </c>
      <c r="D67" s="30">
        <f t="shared" si="12"/>
        <v>0</v>
      </c>
      <c r="E67" s="31"/>
      <c r="F67" s="32">
        <f t="shared" si="13"/>
        <v>0</v>
      </c>
      <c r="G67" s="12" t="s">
        <v>174</v>
      </c>
      <c r="H67" s="35">
        <v>0.03</v>
      </c>
    </row>
    <row r="68" spans="1:8" x14ac:dyDescent="0.25">
      <c r="A68" s="10" t="s">
        <v>30</v>
      </c>
      <c r="B68" s="10" t="s">
        <v>179</v>
      </c>
      <c r="C68" s="26">
        <v>0.56000000000000005</v>
      </c>
      <c r="D68" s="30">
        <f t="shared" si="12"/>
        <v>0</v>
      </c>
      <c r="E68" s="31"/>
      <c r="F68" s="32">
        <f t="shared" si="13"/>
        <v>0</v>
      </c>
      <c r="G68" s="12" t="s">
        <v>52</v>
      </c>
      <c r="H68" s="35">
        <v>6.2E-2</v>
      </c>
    </row>
    <row r="69" spans="1:8" x14ac:dyDescent="0.25">
      <c r="A69" s="10" t="s">
        <v>33</v>
      </c>
      <c r="B69" s="10" t="s">
        <v>180</v>
      </c>
      <c r="C69" s="26">
        <v>0.97</v>
      </c>
      <c r="D69" s="30">
        <f t="shared" si="12"/>
        <v>0</v>
      </c>
      <c r="E69" s="31"/>
      <c r="F69" s="32">
        <f t="shared" si="13"/>
        <v>0</v>
      </c>
      <c r="G69" s="12" t="s">
        <v>175</v>
      </c>
      <c r="H69" s="35">
        <v>0.1</v>
      </c>
    </row>
    <row r="70" spans="1:8" x14ac:dyDescent="0.25">
      <c r="A70" s="10" t="s">
        <v>36</v>
      </c>
      <c r="B70" s="10" t="s">
        <v>181</v>
      </c>
      <c r="C70" s="26">
        <v>2.1</v>
      </c>
      <c r="D70" s="30">
        <f t="shared" si="12"/>
        <v>0</v>
      </c>
      <c r="E70" s="31"/>
      <c r="F70" s="32">
        <f t="shared" si="13"/>
        <v>0</v>
      </c>
      <c r="G70" s="12" t="s">
        <v>176</v>
      </c>
      <c r="H70" s="35">
        <v>0.222</v>
      </c>
    </row>
    <row r="71" spans="1:8" ht="15.75" x14ac:dyDescent="0.25">
      <c r="A71" s="9"/>
      <c r="C71" s="27"/>
      <c r="D71" s="7"/>
      <c r="E71" s="27"/>
      <c r="F71" s="7"/>
      <c r="G71" s="20"/>
    </row>
    <row r="72" spans="1:8" ht="15.75" x14ac:dyDescent="0.25">
      <c r="A72" s="9"/>
      <c r="C72" s="27"/>
      <c r="D72" s="7"/>
      <c r="E72" s="27"/>
      <c r="F72" s="7"/>
      <c r="G72" s="20"/>
    </row>
    <row r="73" spans="1:8" ht="15.75" x14ac:dyDescent="0.25">
      <c r="A73" s="9"/>
      <c r="C73" s="27"/>
      <c r="D73" s="7"/>
      <c r="E73" s="27"/>
      <c r="F73" s="7"/>
      <c r="G73" s="20"/>
    </row>
    <row r="74" spans="1:8" ht="15.75" x14ac:dyDescent="0.25">
      <c r="A74" s="40" t="s">
        <v>182</v>
      </c>
      <c r="B74" s="40"/>
    </row>
    <row r="75" spans="1:8" x14ac:dyDescent="0.25">
      <c r="A75" s="11" t="s">
        <v>127</v>
      </c>
      <c r="B75" s="11" t="s">
        <v>128</v>
      </c>
      <c r="C75" s="26">
        <v>0.55000000000000004</v>
      </c>
      <c r="D75" s="30">
        <f t="shared" ref="D75:D89" si="14">ROUND(C75*$C$3,2)</f>
        <v>0</v>
      </c>
      <c r="E75" s="31"/>
      <c r="F75" s="32">
        <f t="shared" ref="F75:F89" si="15">(D75*E75)</f>
        <v>0</v>
      </c>
      <c r="G75" s="12" t="s">
        <v>52</v>
      </c>
      <c r="H75" s="35">
        <v>0.03</v>
      </c>
    </row>
    <row r="76" spans="1:8" x14ac:dyDescent="0.25">
      <c r="A76" s="11" t="s">
        <v>129</v>
      </c>
      <c r="B76" s="11" t="s">
        <v>130</v>
      </c>
      <c r="C76" s="26">
        <v>0.65</v>
      </c>
      <c r="D76" s="30">
        <f t="shared" si="14"/>
        <v>0</v>
      </c>
      <c r="E76" s="31"/>
      <c r="F76" s="32">
        <f t="shared" si="15"/>
        <v>0</v>
      </c>
      <c r="G76" s="12" t="s">
        <v>52</v>
      </c>
      <c r="H76" s="35">
        <v>0.05</v>
      </c>
    </row>
    <row r="77" spans="1:8" x14ac:dyDescent="0.25">
      <c r="A77" s="11" t="s">
        <v>131</v>
      </c>
      <c r="B77" s="11" t="s">
        <v>132</v>
      </c>
      <c r="C77" s="26">
        <v>0.65</v>
      </c>
      <c r="D77" s="30">
        <f t="shared" si="14"/>
        <v>0</v>
      </c>
      <c r="E77" s="31"/>
      <c r="F77" s="32">
        <f t="shared" si="15"/>
        <v>0</v>
      </c>
      <c r="G77" s="12" t="s">
        <v>52</v>
      </c>
      <c r="H77" s="35">
        <v>0.04</v>
      </c>
    </row>
    <row r="78" spans="1:8" x14ac:dyDescent="0.25">
      <c r="A78" s="11" t="s">
        <v>133</v>
      </c>
      <c r="B78" s="11" t="s">
        <v>134</v>
      </c>
      <c r="C78" s="26">
        <v>1.1100000000000001</v>
      </c>
      <c r="D78" s="30">
        <f t="shared" si="14"/>
        <v>0</v>
      </c>
      <c r="E78" s="31"/>
      <c r="F78" s="32">
        <f t="shared" si="15"/>
        <v>0</v>
      </c>
      <c r="G78" s="12" t="s">
        <v>47</v>
      </c>
      <c r="H78" s="35">
        <v>0.1</v>
      </c>
    </row>
    <row r="79" spans="1:8" x14ac:dyDescent="0.25">
      <c r="A79" s="11" t="s">
        <v>135</v>
      </c>
      <c r="B79" s="11" t="s">
        <v>136</v>
      </c>
      <c r="C79" s="26">
        <v>1.1100000000000001</v>
      </c>
      <c r="D79" s="30">
        <f t="shared" si="14"/>
        <v>0</v>
      </c>
      <c r="E79" s="31"/>
      <c r="F79" s="32">
        <f t="shared" si="15"/>
        <v>0</v>
      </c>
      <c r="G79" s="12" t="s">
        <v>47</v>
      </c>
      <c r="H79" s="35">
        <v>0.09</v>
      </c>
    </row>
    <row r="80" spans="1:8" x14ac:dyDescent="0.25">
      <c r="A80" s="11" t="s">
        <v>137</v>
      </c>
      <c r="B80" s="11" t="s">
        <v>138</v>
      </c>
      <c r="C80" s="26">
        <v>1.1100000000000001</v>
      </c>
      <c r="D80" s="30">
        <f t="shared" si="14"/>
        <v>0</v>
      </c>
      <c r="E80" s="31"/>
      <c r="F80" s="32">
        <f t="shared" si="15"/>
        <v>0</v>
      </c>
      <c r="G80" s="12" t="s">
        <v>47</v>
      </c>
      <c r="H80" s="35">
        <v>0.09</v>
      </c>
    </row>
    <row r="81" spans="1:8" x14ac:dyDescent="0.25">
      <c r="A81" s="11" t="s">
        <v>139</v>
      </c>
      <c r="B81" s="11" t="s">
        <v>140</v>
      </c>
      <c r="C81" s="26">
        <v>1.65</v>
      </c>
      <c r="D81" s="30">
        <f t="shared" si="14"/>
        <v>0</v>
      </c>
      <c r="E81" s="31"/>
      <c r="F81" s="32">
        <f t="shared" si="15"/>
        <v>0</v>
      </c>
      <c r="G81" s="12" t="s">
        <v>47</v>
      </c>
      <c r="H81" s="35">
        <v>0.16</v>
      </c>
    </row>
    <row r="82" spans="1:8" x14ac:dyDescent="0.25">
      <c r="A82" s="11" t="s">
        <v>141</v>
      </c>
      <c r="B82" s="11" t="s">
        <v>142</v>
      </c>
      <c r="C82" s="26">
        <v>1.65</v>
      </c>
      <c r="D82" s="30">
        <f t="shared" si="14"/>
        <v>0</v>
      </c>
      <c r="E82" s="31"/>
      <c r="F82" s="32">
        <f t="shared" si="15"/>
        <v>0</v>
      </c>
      <c r="G82" s="12" t="s">
        <v>47</v>
      </c>
      <c r="H82" s="35">
        <v>0.16</v>
      </c>
    </row>
    <row r="83" spans="1:8" x14ac:dyDescent="0.25">
      <c r="A83" s="11" t="s">
        <v>143</v>
      </c>
      <c r="B83" s="11" t="s">
        <v>144</v>
      </c>
      <c r="C83" s="26">
        <v>1.65</v>
      </c>
      <c r="D83" s="30">
        <f t="shared" si="14"/>
        <v>0</v>
      </c>
      <c r="E83" s="31"/>
      <c r="F83" s="32">
        <f t="shared" si="15"/>
        <v>0</v>
      </c>
      <c r="G83" s="12" t="s">
        <v>47</v>
      </c>
      <c r="H83" s="35">
        <v>0.15</v>
      </c>
    </row>
    <row r="84" spans="1:8" x14ac:dyDescent="0.25">
      <c r="A84" s="11" t="s">
        <v>145</v>
      </c>
      <c r="B84" s="11" t="s">
        <v>146</v>
      </c>
      <c r="C84" s="26">
        <v>1.65</v>
      </c>
      <c r="D84" s="30">
        <f t="shared" si="14"/>
        <v>0</v>
      </c>
      <c r="E84" s="31"/>
      <c r="F84" s="32">
        <f t="shared" si="15"/>
        <v>0</v>
      </c>
      <c r="G84" s="12" t="s">
        <v>47</v>
      </c>
      <c r="H84" s="35">
        <v>0.13</v>
      </c>
    </row>
    <row r="85" spans="1:8" x14ac:dyDescent="0.25">
      <c r="A85" s="11" t="s">
        <v>147</v>
      </c>
      <c r="B85" s="11" t="s">
        <v>148</v>
      </c>
      <c r="C85" s="26">
        <v>2.59</v>
      </c>
      <c r="D85" s="30">
        <f t="shared" si="14"/>
        <v>0</v>
      </c>
      <c r="E85" s="31"/>
      <c r="F85" s="32">
        <f t="shared" si="15"/>
        <v>0</v>
      </c>
      <c r="G85" s="12" t="s">
        <v>47</v>
      </c>
      <c r="H85" s="35">
        <v>0.26</v>
      </c>
    </row>
    <row r="86" spans="1:8" ht="15" customHeight="1" x14ac:dyDescent="0.25">
      <c r="A86" s="11" t="s">
        <v>149</v>
      </c>
      <c r="B86" s="11" t="s">
        <v>150</v>
      </c>
      <c r="C86" s="26">
        <v>2.59</v>
      </c>
      <c r="D86" s="30">
        <f t="shared" si="14"/>
        <v>0</v>
      </c>
      <c r="E86" s="31"/>
      <c r="F86" s="32">
        <f t="shared" si="15"/>
        <v>0</v>
      </c>
      <c r="G86" s="12" t="s">
        <v>47</v>
      </c>
      <c r="H86" s="35">
        <v>0.26</v>
      </c>
    </row>
    <row r="87" spans="1:8" ht="15" customHeight="1" x14ac:dyDescent="0.25">
      <c r="A87" s="11" t="s">
        <v>151</v>
      </c>
      <c r="B87" s="11" t="s">
        <v>152</v>
      </c>
      <c r="C87" s="26">
        <v>2.59</v>
      </c>
      <c r="D87" s="30">
        <f t="shared" si="14"/>
        <v>0</v>
      </c>
      <c r="E87" s="31"/>
      <c r="F87" s="32">
        <f t="shared" si="15"/>
        <v>0</v>
      </c>
      <c r="G87" s="12" t="s">
        <v>47</v>
      </c>
      <c r="H87" s="35">
        <v>0.27</v>
      </c>
    </row>
    <row r="88" spans="1:8" ht="15" customHeight="1" x14ac:dyDescent="0.25">
      <c r="A88" s="11" t="s">
        <v>153</v>
      </c>
      <c r="B88" s="11" t="s">
        <v>154</v>
      </c>
      <c r="C88" s="26">
        <v>2.59</v>
      </c>
      <c r="D88" s="30">
        <f t="shared" si="14"/>
        <v>0</v>
      </c>
      <c r="E88" s="31"/>
      <c r="F88" s="32">
        <f t="shared" si="15"/>
        <v>0</v>
      </c>
      <c r="G88" s="12" t="s">
        <v>47</v>
      </c>
      <c r="H88" s="35">
        <v>0.22</v>
      </c>
    </row>
    <row r="89" spans="1:8" ht="15" customHeight="1" x14ac:dyDescent="0.25">
      <c r="A89" s="11" t="s">
        <v>155</v>
      </c>
      <c r="B89" s="11" t="s">
        <v>156</v>
      </c>
      <c r="C89" s="26">
        <v>2.59</v>
      </c>
      <c r="D89" s="30">
        <f t="shared" si="14"/>
        <v>0</v>
      </c>
      <c r="E89" s="31"/>
      <c r="F89" s="32">
        <f t="shared" si="15"/>
        <v>0</v>
      </c>
      <c r="G89" s="12" t="s">
        <v>47</v>
      </c>
      <c r="H89" s="35">
        <v>0.19</v>
      </c>
    </row>
    <row r="91" spans="1:8" ht="15.75" x14ac:dyDescent="0.25">
      <c r="A91" s="40" t="s">
        <v>183</v>
      </c>
      <c r="B91" s="40"/>
    </row>
    <row r="92" spans="1:8" x14ac:dyDescent="0.25">
      <c r="A92" s="11" t="s">
        <v>51</v>
      </c>
      <c r="B92" s="11" t="s">
        <v>53</v>
      </c>
      <c r="C92" s="26">
        <v>0.59</v>
      </c>
      <c r="D92" s="30">
        <f t="shared" ref="D92:D106" si="16">ROUND(C92*$C$3,2)</f>
        <v>0</v>
      </c>
      <c r="E92" s="31"/>
      <c r="F92" s="32">
        <f t="shared" ref="F92:F106" si="17">(D92*E92)</f>
        <v>0</v>
      </c>
      <c r="G92" s="12" t="s">
        <v>52</v>
      </c>
      <c r="H92" s="35">
        <v>0.03</v>
      </c>
    </row>
    <row r="93" spans="1:8" x14ac:dyDescent="0.25">
      <c r="A93" s="11" t="s">
        <v>54</v>
      </c>
      <c r="B93" s="11" t="s">
        <v>55</v>
      </c>
      <c r="C93" s="26">
        <v>0.7</v>
      </c>
      <c r="D93" s="30">
        <f t="shared" si="16"/>
        <v>0</v>
      </c>
      <c r="E93" s="31"/>
      <c r="F93" s="32">
        <f t="shared" si="17"/>
        <v>0</v>
      </c>
      <c r="G93" s="12" t="s">
        <v>52</v>
      </c>
      <c r="H93" s="35">
        <v>0.05</v>
      </c>
    </row>
    <row r="94" spans="1:8" x14ac:dyDescent="0.25">
      <c r="A94" s="11" t="s">
        <v>56</v>
      </c>
      <c r="B94" s="11" t="s">
        <v>57</v>
      </c>
      <c r="C94" s="26">
        <v>0.7</v>
      </c>
      <c r="D94" s="30">
        <f t="shared" si="16"/>
        <v>0</v>
      </c>
      <c r="E94" s="31"/>
      <c r="F94" s="32">
        <f t="shared" si="17"/>
        <v>0</v>
      </c>
      <c r="G94" s="12" t="s">
        <v>52</v>
      </c>
      <c r="H94" s="35">
        <v>0.04</v>
      </c>
    </row>
    <row r="95" spans="1:8" x14ac:dyDescent="0.25">
      <c r="A95" s="11" t="s">
        <v>58</v>
      </c>
      <c r="B95" s="11" t="s">
        <v>59</v>
      </c>
      <c r="C95" s="26">
        <v>1.22</v>
      </c>
      <c r="D95" s="30">
        <f t="shared" si="16"/>
        <v>0</v>
      </c>
      <c r="E95" s="31"/>
      <c r="F95" s="32">
        <f t="shared" si="17"/>
        <v>0</v>
      </c>
      <c r="G95" s="12" t="s">
        <v>47</v>
      </c>
      <c r="H95" s="35">
        <v>0.1</v>
      </c>
    </row>
    <row r="96" spans="1:8" x14ac:dyDescent="0.25">
      <c r="A96" s="11" t="s">
        <v>60</v>
      </c>
      <c r="B96" s="11" t="s">
        <v>61</v>
      </c>
      <c r="C96" s="26">
        <v>1.22</v>
      </c>
      <c r="D96" s="30">
        <f t="shared" si="16"/>
        <v>0</v>
      </c>
      <c r="E96" s="31"/>
      <c r="F96" s="32">
        <f t="shared" si="17"/>
        <v>0</v>
      </c>
      <c r="G96" s="12" t="s">
        <v>47</v>
      </c>
      <c r="H96" s="35">
        <v>0.09</v>
      </c>
    </row>
    <row r="97" spans="1:8" x14ac:dyDescent="0.25">
      <c r="A97" s="11" t="s">
        <v>62</v>
      </c>
      <c r="B97" s="11" t="s">
        <v>63</v>
      </c>
      <c r="C97" s="26">
        <v>1.22</v>
      </c>
      <c r="D97" s="30">
        <f t="shared" si="16"/>
        <v>0</v>
      </c>
      <c r="E97" s="31"/>
      <c r="F97" s="32">
        <f t="shared" si="17"/>
        <v>0</v>
      </c>
      <c r="G97" s="12" t="s">
        <v>47</v>
      </c>
      <c r="H97" s="35">
        <v>0.09</v>
      </c>
    </row>
    <row r="98" spans="1:8" x14ac:dyDescent="0.25">
      <c r="A98" s="11" t="s">
        <v>64</v>
      </c>
      <c r="B98" s="11" t="s">
        <v>65</v>
      </c>
      <c r="C98" s="26">
        <v>1.99</v>
      </c>
      <c r="D98" s="30">
        <f t="shared" si="16"/>
        <v>0</v>
      </c>
      <c r="E98" s="31"/>
      <c r="F98" s="32">
        <f t="shared" si="17"/>
        <v>0</v>
      </c>
      <c r="G98" s="12" t="s">
        <v>47</v>
      </c>
      <c r="H98" s="35">
        <v>0.16</v>
      </c>
    </row>
    <row r="99" spans="1:8" x14ac:dyDescent="0.25">
      <c r="A99" s="11" t="s">
        <v>66</v>
      </c>
      <c r="B99" s="11" t="s">
        <v>67</v>
      </c>
      <c r="C99" s="26">
        <v>1.99</v>
      </c>
      <c r="D99" s="30">
        <f t="shared" si="16"/>
        <v>0</v>
      </c>
      <c r="E99" s="31"/>
      <c r="F99" s="32">
        <f t="shared" si="17"/>
        <v>0</v>
      </c>
      <c r="G99" s="12" t="s">
        <v>47</v>
      </c>
      <c r="H99" s="35">
        <v>0.16</v>
      </c>
    </row>
    <row r="100" spans="1:8" x14ac:dyDescent="0.25">
      <c r="A100" s="11" t="s">
        <v>68</v>
      </c>
      <c r="B100" s="11" t="s">
        <v>69</v>
      </c>
      <c r="C100" s="26">
        <v>1.99</v>
      </c>
      <c r="D100" s="30">
        <f t="shared" si="16"/>
        <v>0</v>
      </c>
      <c r="E100" s="31"/>
      <c r="F100" s="32">
        <f t="shared" si="17"/>
        <v>0</v>
      </c>
      <c r="G100" s="12" t="s">
        <v>47</v>
      </c>
      <c r="H100" s="35">
        <v>0.15</v>
      </c>
    </row>
    <row r="101" spans="1:8" x14ac:dyDescent="0.25">
      <c r="A101" s="11" t="s">
        <v>70</v>
      </c>
      <c r="B101" s="11" t="s">
        <v>71</v>
      </c>
      <c r="C101" s="26">
        <v>1.99</v>
      </c>
      <c r="D101" s="30">
        <f t="shared" si="16"/>
        <v>0</v>
      </c>
      <c r="E101" s="31"/>
      <c r="F101" s="32">
        <f t="shared" si="17"/>
        <v>0</v>
      </c>
      <c r="G101" s="12" t="s">
        <v>47</v>
      </c>
      <c r="H101" s="35">
        <v>0.13</v>
      </c>
    </row>
    <row r="102" spans="1:8" x14ac:dyDescent="0.25">
      <c r="A102" s="11" t="s">
        <v>72</v>
      </c>
      <c r="B102" s="11" t="s">
        <v>73</v>
      </c>
      <c r="C102" s="26">
        <v>3.74</v>
      </c>
      <c r="D102" s="30">
        <f t="shared" si="16"/>
        <v>0</v>
      </c>
      <c r="E102" s="31"/>
      <c r="F102" s="32">
        <f t="shared" si="17"/>
        <v>0</v>
      </c>
      <c r="G102" s="12" t="s">
        <v>47</v>
      </c>
      <c r="H102" s="35">
        <v>0.26</v>
      </c>
    </row>
    <row r="103" spans="1:8" x14ac:dyDescent="0.25">
      <c r="A103" s="11" t="s">
        <v>74</v>
      </c>
      <c r="B103" s="11" t="s">
        <v>75</v>
      </c>
      <c r="C103" s="26">
        <v>3.74</v>
      </c>
      <c r="D103" s="30">
        <f t="shared" si="16"/>
        <v>0</v>
      </c>
      <c r="E103" s="31"/>
      <c r="F103" s="32">
        <f t="shared" si="17"/>
        <v>0</v>
      </c>
      <c r="G103" s="12" t="s">
        <v>47</v>
      </c>
      <c r="H103" s="35">
        <v>0.26</v>
      </c>
    </row>
    <row r="104" spans="1:8" ht="15" customHeight="1" x14ac:dyDescent="0.25">
      <c r="A104" s="11" t="s">
        <v>76</v>
      </c>
      <c r="B104" s="11" t="s">
        <v>77</v>
      </c>
      <c r="C104" s="26">
        <v>3.74</v>
      </c>
      <c r="D104" s="30">
        <f t="shared" si="16"/>
        <v>0</v>
      </c>
      <c r="E104" s="31"/>
      <c r="F104" s="32">
        <f t="shared" si="17"/>
        <v>0</v>
      </c>
      <c r="G104" s="12" t="s">
        <v>47</v>
      </c>
      <c r="H104" s="35">
        <v>0.27</v>
      </c>
    </row>
    <row r="105" spans="1:8" ht="15" customHeight="1" x14ac:dyDescent="0.25">
      <c r="A105" s="11" t="s">
        <v>78</v>
      </c>
      <c r="B105" s="11" t="s">
        <v>79</v>
      </c>
      <c r="C105" s="26">
        <v>3.74</v>
      </c>
      <c r="D105" s="30">
        <f t="shared" si="16"/>
        <v>0</v>
      </c>
      <c r="E105" s="31"/>
      <c r="F105" s="32">
        <f t="shared" si="17"/>
        <v>0</v>
      </c>
      <c r="G105" s="12" t="s">
        <v>47</v>
      </c>
      <c r="H105" s="35">
        <v>0.22</v>
      </c>
    </row>
    <row r="106" spans="1:8" ht="15" customHeight="1" x14ac:dyDescent="0.25">
      <c r="A106" s="11" t="s">
        <v>80</v>
      </c>
      <c r="B106" s="11" t="s">
        <v>81</v>
      </c>
      <c r="C106" s="26">
        <v>3.74</v>
      </c>
      <c r="D106" s="30">
        <f t="shared" si="16"/>
        <v>0</v>
      </c>
      <c r="E106" s="31"/>
      <c r="F106" s="32">
        <f t="shared" si="17"/>
        <v>0</v>
      </c>
      <c r="G106" s="12" t="s">
        <v>47</v>
      </c>
      <c r="H106" s="35">
        <v>0.19</v>
      </c>
    </row>
  </sheetData>
  <mergeCells count="11">
    <mergeCell ref="A91:B91"/>
    <mergeCell ref="A38:B38"/>
    <mergeCell ref="A48:B48"/>
    <mergeCell ref="A56:B56"/>
    <mergeCell ref="A74:B74"/>
    <mergeCell ref="A64:B64"/>
    <mergeCell ref="E3:F3"/>
    <mergeCell ref="A7:B7"/>
    <mergeCell ref="A15:B15"/>
    <mergeCell ref="A23:B23"/>
    <mergeCell ref="A31:B31"/>
  </mergeCells>
  <pageMargins left="0.45" right="0.45" top="0.5" bottom="0.2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MF0526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Koch</cp:lastModifiedBy>
  <cp:lastPrinted>2023-05-05T19:34:59Z</cp:lastPrinted>
  <dcterms:created xsi:type="dcterms:W3CDTF">2010-08-04T14:20:56Z</dcterms:created>
  <dcterms:modified xsi:type="dcterms:W3CDTF">2026-05-13T20:06:34Z</dcterms:modified>
</cp:coreProperties>
</file>