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272" windowHeight="9468" activeTab="0"/>
  </bookViews>
  <sheets>
    <sheet name="GN" sheetId="1" r:id="rId1"/>
  </sheets>
  <definedNames/>
  <calcPr fullCalcOnLoad="1"/>
</workbook>
</file>

<file path=xl/sharedStrings.xml><?xml version="1.0" encoding="utf-8"?>
<sst xmlns="http://schemas.openxmlformats.org/spreadsheetml/2006/main" count="298" uniqueCount="295">
  <si>
    <t>GNGBCSWBNX04</t>
  </si>
  <si>
    <t>2" X 4"  STD BLK GRxBE NPL</t>
  </si>
  <si>
    <t>GNGBCSWBNX06</t>
  </si>
  <si>
    <t>2" X 6"  STD BLK GRxBE NPL</t>
  </si>
  <si>
    <t>GNGBCSWBNX08</t>
  </si>
  <si>
    <t>2" X 8"  STD BLK GRxBE NPL</t>
  </si>
  <si>
    <t>GNGBCSWBNX10</t>
  </si>
  <si>
    <t>2" X 10"  STD BLK GRxBE NPL</t>
  </si>
  <si>
    <t>GNGBCSWBNX12</t>
  </si>
  <si>
    <t>2" X 12"  STD BLK GRxBE NPL</t>
  </si>
  <si>
    <t>GNGBCSWBPX06</t>
  </si>
  <si>
    <t>2-1/2" X 6"  STD BLK GRxBE NPL</t>
  </si>
  <si>
    <t>GNGBCSWBPX08</t>
  </si>
  <si>
    <t>2-1/2" X 8"  STD BLK GRxBE NPL</t>
  </si>
  <si>
    <t>GNGBCSWBPX10</t>
  </si>
  <si>
    <t>2-1/2" X 10" STD BLK GRxBE NPL</t>
  </si>
  <si>
    <t>GNGBCSWBPX12</t>
  </si>
  <si>
    <t>2-1/2" X 12" STD BLK GRxBE NPL</t>
  </si>
  <si>
    <t>GNGBCSWBQX04</t>
  </si>
  <si>
    <t>3" X 4"  STD BLK GRxBE NPL</t>
  </si>
  <si>
    <t>GNGBCSWBQX06</t>
  </si>
  <si>
    <t>3" X 6"  STD BLK GRxBE NPL</t>
  </si>
  <si>
    <t>GNGBCSWBQX08</t>
  </si>
  <si>
    <t>3" X 8"  STD BLK GRxBE NPL</t>
  </si>
  <si>
    <t>GNGBCSWBQX10</t>
  </si>
  <si>
    <t>3" X 10"  STD BLK GRxBE NPL</t>
  </si>
  <si>
    <t>GNGBCSWBQX12</t>
  </si>
  <si>
    <t>3" X 12"  STD BLK GRxBE NPL</t>
  </si>
  <si>
    <t>GNGBCSWBTX04</t>
  </si>
  <si>
    <t>4" X 4"  STD BLK GRxBE NPL</t>
  </si>
  <si>
    <t>GNGBCSWBTX06</t>
  </si>
  <si>
    <t>4" X 6"  STD BLK GRxBE NPL</t>
  </si>
  <si>
    <t>GNGBCSWBTX08</t>
  </si>
  <si>
    <t>4" X 8"  STD BLK GRxBE NPL</t>
  </si>
  <si>
    <t>GNGBCSWBTX10</t>
  </si>
  <si>
    <t>4" X 10"  STD BLK GRxBE NPL</t>
  </si>
  <si>
    <t>GNGBCSWBTX12</t>
  </si>
  <si>
    <t>4" X 12"  STD BLK GRxBE NPL</t>
  </si>
  <si>
    <t>GNGBCSWBWX03</t>
  </si>
  <si>
    <t>6" X 3"  STD BLK GRXBE NPL</t>
  </si>
  <si>
    <t>GNGBCSWBWX06</t>
  </si>
  <si>
    <t>6" X 6"  STD BLK GRxBE NPL</t>
  </si>
  <si>
    <t>GNGBCSWBWX12</t>
  </si>
  <si>
    <t>6" X 12"  STD BLK GRxBE NPL</t>
  </si>
  <si>
    <t>GNGBCSWBXX03</t>
  </si>
  <si>
    <t>8" X 3"  STD BLK GRXBE NPL</t>
  </si>
  <si>
    <t>GNGBCSWBXX06</t>
  </si>
  <si>
    <t>8" X 6"  STD BLK GRxBE NPL</t>
  </si>
  <si>
    <t>GNGBCSWBXX12</t>
  </si>
  <si>
    <t>8" X 12"  STD BLK GRxBE NPL</t>
  </si>
  <si>
    <t>GNGGCSWBMX04</t>
  </si>
  <si>
    <t>1-1/2" X 4"  ST BLK GRxGR NPL</t>
  </si>
  <si>
    <t>GNGGCSWBMX06</t>
  </si>
  <si>
    <t>1-1/2" X 6"  STD BLK GRxGR NPL</t>
  </si>
  <si>
    <t>GNGGCSWBMX12</t>
  </si>
  <si>
    <t>1-1/2" X 12" STD BLK GRxGR NPL</t>
  </si>
  <si>
    <t>GNGGCSWBNX03</t>
  </si>
  <si>
    <t>2" X3" STD GRxGR NIPPLE</t>
  </si>
  <si>
    <t>GNGGCSWBNX04</t>
  </si>
  <si>
    <t>2" X 4"  STD BLK GRxGR NPL</t>
  </si>
  <si>
    <t>GNGGCSWBNX06</t>
  </si>
  <si>
    <t>2" X 6"  STD BLK GRxGR NPL</t>
  </si>
  <si>
    <t>GNGGCSWBNX08</t>
  </si>
  <si>
    <t>2" X 8"  STD BLK GRxGR NPL</t>
  </si>
  <si>
    <t>GNGGCSWBNX10</t>
  </si>
  <si>
    <t>2" X 10"  STD BLK GRxGR NPL</t>
  </si>
  <si>
    <t>GNGGCSWBNX12</t>
  </si>
  <si>
    <t>2" X 12"  STD BLK GRxGR NPL</t>
  </si>
  <si>
    <t>GNGGCSWBPX04</t>
  </si>
  <si>
    <t>2-1/2"X 4" STD BLK GRxGR NPL</t>
  </si>
  <si>
    <t>GNGGCSWBPX06</t>
  </si>
  <si>
    <t>2-1/2" X 6"  STD BLK GRxGR NPL</t>
  </si>
  <si>
    <t>GNGGCSWBPX08</t>
  </si>
  <si>
    <t>2-1/2" X 8"  STD BLK GRxGR NPL</t>
  </si>
  <si>
    <t>GNGGCSWBPX10</t>
  </si>
  <si>
    <t>2-1/2" X 10" STD BLK GRxGR NPL</t>
  </si>
  <si>
    <t>GNGGCSWBPX12</t>
  </si>
  <si>
    <t>2-1/2" X 12" STD BLK GRxGR NPL</t>
  </si>
  <si>
    <t>GNGGCSWBQX03</t>
  </si>
  <si>
    <t>3" X 3"  STD GRxGR BLK NIPPLE</t>
  </si>
  <si>
    <t>GNGGCSWBQX04</t>
  </si>
  <si>
    <t>3" X 4"  STD BLK GRxGR NPL</t>
  </si>
  <si>
    <t>GNGGCSWBQX06</t>
  </si>
  <si>
    <t>3" X 6"  STD BLK GRxGR NPL</t>
  </si>
  <si>
    <t>GNGGCSWBQX08</t>
  </si>
  <si>
    <t>3" X 8"  STD BLK GRxGR NPL</t>
  </si>
  <si>
    <t>GNGGCSWBQX10</t>
  </si>
  <si>
    <t>3" X 10"  STD BLK GRxGR NPL</t>
  </si>
  <si>
    <t>GNGGCSWBQX12</t>
  </si>
  <si>
    <t>3" X 12"  STD BLK GRxGR NPL</t>
  </si>
  <si>
    <t>GNGGCSWBTX04</t>
  </si>
  <si>
    <t>4" X 4"  STD BLK GRxGR NPL</t>
  </si>
  <si>
    <t>GNGGCSWBTX06</t>
  </si>
  <si>
    <t>4" X 6"  STD BLK GRxGR NPL</t>
  </si>
  <si>
    <t>GNGGCSWBTX08</t>
  </si>
  <si>
    <t>4" X 8"  STD BLK GRxGR NPL</t>
  </si>
  <si>
    <t>GNGGCSWBTX10</t>
  </si>
  <si>
    <t>4" X 10"  STD BLK GRxGR NPL</t>
  </si>
  <si>
    <t>GNGGCSWBTX12</t>
  </si>
  <si>
    <t>4" X 12"  STD BLK GRxGR NPL</t>
  </si>
  <si>
    <t>GNGGCSWBWX06</t>
  </si>
  <si>
    <t>6" X 6"  STD BLK GRxGR NPL</t>
  </si>
  <si>
    <t>GNGGCSWBWX12</t>
  </si>
  <si>
    <t>6" X 12"  STD BLK GRxGR NPL</t>
  </si>
  <si>
    <t>GNGGCSWBXX06</t>
  </si>
  <si>
    <t>8" X 6"  STD BLK GRxGR NPL</t>
  </si>
  <si>
    <t>GNGGCSWBXX12</t>
  </si>
  <si>
    <t>8" X 12"  STD BLK GRxGR NPL</t>
  </si>
  <si>
    <t>GNGGXSBNX03</t>
  </si>
  <si>
    <t>2" X 3"  S80 SML GRxGR BLK NPL</t>
  </si>
  <si>
    <t>GNGGXSBNX04</t>
  </si>
  <si>
    <t>2" X 4"  S80 SML GRxGR BLK NPL</t>
  </si>
  <si>
    <t>GNGGXSBNX06</t>
  </si>
  <si>
    <t>2" X 6"  S80 SML GRxGR BLK NPL</t>
  </si>
  <si>
    <t>GNGGXSBNX08</t>
  </si>
  <si>
    <t>2" X 8"  S80 SML GRxGR BLK NPL</t>
  </si>
  <si>
    <t>GNGGXSBNX10</t>
  </si>
  <si>
    <t>2" X 10" S80 SML GRxGR BLK NPL</t>
  </si>
  <si>
    <t>GNGGXSBNX12</t>
  </si>
  <si>
    <t>2" X 12" S80 SML GRxGR BLK NPL</t>
  </si>
  <si>
    <t>GNGGXSBQX03</t>
  </si>
  <si>
    <t>3" X 3"  S80 SML GRxGR BLK NPL</t>
  </si>
  <si>
    <t>GNGGXSBQX04</t>
  </si>
  <si>
    <t>3" X 4"  S80 SML GRxGR BLK NPL</t>
  </si>
  <si>
    <t>GNGGXSBQX06</t>
  </si>
  <si>
    <t>3" X 6"  S80 SML GRxGR BLK NPL</t>
  </si>
  <si>
    <t>GNGGXSBQX08</t>
  </si>
  <si>
    <t>3" X 8"  S80 SML GRxGR BLK NPL</t>
  </si>
  <si>
    <t>GNGGXSBQX10</t>
  </si>
  <si>
    <t>3" X 10" S80 SML GRxGR BLK NPL</t>
  </si>
  <si>
    <t>GNGGXSBQX12</t>
  </si>
  <si>
    <t>3" X 12" S80 SML GRxGR BLK NPL</t>
  </si>
  <si>
    <t>GNGGXSBTX04</t>
  </si>
  <si>
    <t>4" X 4"  S80 SML GRxGR BLK NPL</t>
  </si>
  <si>
    <t>GNGGXSBTX06</t>
  </si>
  <si>
    <t>4" X 6"  S80 SML GRxGR BLK NPL</t>
  </si>
  <si>
    <t>GNGGXSBTX08</t>
  </si>
  <si>
    <t>4" X 8"  S80 SML GRxGR BLK NPL</t>
  </si>
  <si>
    <t>GNGGXSBTX10</t>
  </si>
  <si>
    <t>4" X 10" S80 SML GRxGR BLK NPL</t>
  </si>
  <si>
    <t>GNGGXSBTX12</t>
  </si>
  <si>
    <t>4" X 12" S80 SML GRxGR BLK NPL</t>
  </si>
  <si>
    <t>GNGGXSBWX06</t>
  </si>
  <si>
    <t>6" X 6" S80 SMLS GRxGR BLK NPL</t>
  </si>
  <si>
    <t>GNGGXSBWX12</t>
  </si>
  <si>
    <t>6" X 12" S80 SML GRxGR BLK NPL</t>
  </si>
  <si>
    <t>GNGTCSWBMX04</t>
  </si>
  <si>
    <t>1-1/2" X 4" STD BLK GRxTHD NPL</t>
  </si>
  <si>
    <t>GNGTCSWBMX06</t>
  </si>
  <si>
    <t>1-1/2" X 6" STD BLK GRxTHD NPL</t>
  </si>
  <si>
    <t>GNGTCSWBMX12</t>
  </si>
  <si>
    <t>1-1/2" X 12" STD BLK GRxTH NPL</t>
  </si>
  <si>
    <t>GNGTCSWBNX03</t>
  </si>
  <si>
    <t>2" X 3" STD BLK GRxTHD NPL</t>
  </si>
  <si>
    <t>GNGTCSWBNX04</t>
  </si>
  <si>
    <t>2" X 4" STD BLK GRxTHD NPL</t>
  </si>
  <si>
    <t>GNGTCSWBNX06</t>
  </si>
  <si>
    <t>2" X 6" STD BLK GRxTHD NPL</t>
  </si>
  <si>
    <t>GNGTCSWBNX08</t>
  </si>
  <si>
    <t>2" X 8"  STD BLK GRxTHD NPL</t>
  </si>
  <si>
    <t>GNGTCSWBNX10</t>
  </si>
  <si>
    <t>2" X 10"  STD BLK GRxTHD NPL</t>
  </si>
  <si>
    <t>GNGTCSWBNX12</t>
  </si>
  <si>
    <t>2" X 12" STD BLK GRxTHD NPL</t>
  </si>
  <si>
    <t>GNGTCSWBPX04</t>
  </si>
  <si>
    <t>2-1/2" X 4" STD BLK GRxTHD NPL</t>
  </si>
  <si>
    <t>GNGTCSWBPX06</t>
  </si>
  <si>
    <t>2-1/2" X 6" STD BLK GRxTHD NPL</t>
  </si>
  <si>
    <t>GNGTCSWBPX08</t>
  </si>
  <si>
    <t>2-1/2" X 8" STD BLK GRxTHD NPL</t>
  </si>
  <si>
    <t>GNGTCSWBPX10</t>
  </si>
  <si>
    <t>2-1/2" X 10" STD BLK GRxTH NPL</t>
  </si>
  <si>
    <t>GNGTCSWBPX12</t>
  </si>
  <si>
    <t>2-1/2" X 12" STD BLK GRxTH NPL</t>
  </si>
  <si>
    <t>GNGTCSWBQX03</t>
  </si>
  <si>
    <t>3" X 3"  STD BLK GRxTHD NPL</t>
  </si>
  <si>
    <t>GNGTCSWBQX04</t>
  </si>
  <si>
    <t>3" X 4"  ST BLK GRxTHD NPL</t>
  </si>
  <si>
    <t>GNGTCSWBQX06</t>
  </si>
  <si>
    <t>3" X 6"  STD BLK GRxTHD NPL</t>
  </si>
  <si>
    <t>GNGTCSWBQX08</t>
  </si>
  <si>
    <t>3" X 8"  STD BLK GRxTHD NPL</t>
  </si>
  <si>
    <t>GNGTCSWBQX10</t>
  </si>
  <si>
    <t>3" X 10"  STD BLK GRxTHD NPL</t>
  </si>
  <si>
    <t>GNGTCSWBQX12</t>
  </si>
  <si>
    <t>3" X 12"  STD BLK GRxTHD NPL</t>
  </si>
  <si>
    <t>GNGTCSWBTX04</t>
  </si>
  <si>
    <t>4" X 4"  STD BLK GRxTHD NPL</t>
  </si>
  <si>
    <t>GNGTCSWBTX06</t>
  </si>
  <si>
    <t>4" X 6"  STD BLK GRxTHD NPL</t>
  </si>
  <si>
    <t>GNGTCSWBTX08</t>
  </si>
  <si>
    <t>4" X 8"  STD BLK GRxTHD NPL</t>
  </si>
  <si>
    <t>GNGTCSWBTX10</t>
  </si>
  <si>
    <t>4" X 10"  STD BLK GRxTHD NPL</t>
  </si>
  <si>
    <t>GNGTCSWBTX12</t>
  </si>
  <si>
    <t>4" X 12"  STD BLK GRxTHD NPL</t>
  </si>
  <si>
    <t>GNGTCSWBWX06</t>
  </si>
  <si>
    <t>6" X 6"  STD BLK GRxTHD NPL</t>
  </si>
  <si>
    <t>GNGTCSWBWX12</t>
  </si>
  <si>
    <t>6" X 12"  STD BLK GRxTHD NPL</t>
  </si>
  <si>
    <t>GNGTCSWBXX06</t>
  </si>
  <si>
    <t>8" X 6"  STD BLK GRxTHD NPL</t>
  </si>
  <si>
    <t>GNGTCSWBXX12</t>
  </si>
  <si>
    <t>8" X 12"  STD BLK GRxTHD NPL</t>
  </si>
  <si>
    <t>PART NUMBER</t>
  </si>
  <si>
    <t>DESCRIPTION</t>
  </si>
  <si>
    <t>LIST PRICE</t>
  </si>
  <si>
    <t>NET PRICE</t>
  </si>
  <si>
    <t>BOX/CASE</t>
  </si>
  <si>
    <t>WEIGHT</t>
  </si>
  <si>
    <t>GROOVED END NIPPLES</t>
  </si>
  <si>
    <t>STD WEIGHT MULTIPLIER</t>
  </si>
  <si>
    <t>EXTRA HEAVY MULTIPLIER</t>
  </si>
  <si>
    <t>STANDARD WEIGHT GROOVED NIPPLES</t>
  </si>
  <si>
    <t>GROOVE X BEVEL</t>
  </si>
  <si>
    <t>GROOVE X GROOVE</t>
  </si>
  <si>
    <t>GROOVE X THREAD</t>
  </si>
  <si>
    <t>EXTRA HEAVY GROOVED NIPPLES</t>
  </si>
  <si>
    <t>GNGTXSBNX03</t>
  </si>
  <si>
    <t>GNGTXSBNX04</t>
  </si>
  <si>
    <t>GNGTXSBNX06</t>
  </si>
  <si>
    <t>GNGTXSBNX08</t>
  </si>
  <si>
    <t>GNGTXSBNX10</t>
  </si>
  <si>
    <t>GNGTXSBNX12</t>
  </si>
  <si>
    <t>GNGTXSBQX03</t>
  </si>
  <si>
    <t>GNGTXSBQX04</t>
  </si>
  <si>
    <t>GNGTXSBQX06</t>
  </si>
  <si>
    <t>GNGTXSBQX08</t>
  </si>
  <si>
    <t>GNGTXSBQX10</t>
  </si>
  <si>
    <t>GNGTXSBQX12</t>
  </si>
  <si>
    <t>GNGTXSBTX04</t>
  </si>
  <si>
    <t>GNGTXSBTX06</t>
  </si>
  <si>
    <t>GNGTXSBTX08</t>
  </si>
  <si>
    <t>GNGTXSBTX10</t>
  </si>
  <si>
    <t>GNGTXSBTX12</t>
  </si>
  <si>
    <t>GNGTXSBWX06</t>
  </si>
  <si>
    <t>2" X 3"  S80 SML GRxTHD BLK NPL</t>
  </si>
  <si>
    <t>2" X 4"  S80 SML GRxTHD BLK NPL</t>
  </si>
  <si>
    <t>2" X 6"  S80 SML GRxTHD BLK NPL</t>
  </si>
  <si>
    <t>2" X 8"  S80 SML GRxTHD BLK NPL</t>
  </si>
  <si>
    <t>2" X 10" S80 SML GRxTHD BLK NPL</t>
  </si>
  <si>
    <t>2" X 12" S80 SML GRxTHD BLK NPL</t>
  </si>
  <si>
    <t>3" X 3"  S80 SML GRxTHD BLK NPL</t>
  </si>
  <si>
    <t>3" X 4"  S80 SML GRxTHD BLK NPL</t>
  </si>
  <si>
    <t>3" X 6"  S80 SML GRxTHD BLK NPL</t>
  </si>
  <si>
    <t>3" X 8"  S80 SML GRxTHD BLK NPL</t>
  </si>
  <si>
    <t>3" X 10" S80 SML GRxTHD BLK NPL</t>
  </si>
  <si>
    <t>3" X 12" S80 SML GRxTHD BLK NPL</t>
  </si>
  <si>
    <t>4" X 4"  S80 SML GRxTHD BLK NPL</t>
  </si>
  <si>
    <t>4" X 6"  S80 SML GRxTHD BLK NPL</t>
  </si>
  <si>
    <t>4" X 8"  S80 SML GRxTHD BLK NPL</t>
  </si>
  <si>
    <t>4" X 10" S80 SML GRxTHD BLK NPL</t>
  </si>
  <si>
    <t>4" X 12" S80 SML GRxTHD BLK NPL</t>
  </si>
  <si>
    <t>6" X 6" S80 SMLS GRxTHD BLK NPL</t>
  </si>
  <si>
    <t>GNGBXSBNX03</t>
  </si>
  <si>
    <t>GNGBXSBNX04</t>
  </si>
  <si>
    <t>GNGBXSBNX06</t>
  </si>
  <si>
    <t>GNGBXSBNX08</t>
  </si>
  <si>
    <t>GNGBXSBNX10</t>
  </si>
  <si>
    <t>GNGBXSBNX12</t>
  </si>
  <si>
    <t>GNGBXSBQX03</t>
  </si>
  <si>
    <t>GNGBXSBQX04</t>
  </si>
  <si>
    <t>GNGBXSBQX06</t>
  </si>
  <si>
    <t>GNGBXSBQX08</t>
  </si>
  <si>
    <t>GNGBXSBQX10</t>
  </si>
  <si>
    <t>GNGBXSBQX12</t>
  </si>
  <si>
    <t>GNGBXSBTX04</t>
  </si>
  <si>
    <t>GNGBXSBTX06</t>
  </si>
  <si>
    <t>GNGBXSBTX08</t>
  </si>
  <si>
    <t>GNGBXSBTX10</t>
  </si>
  <si>
    <t>GNGBXSBTX12</t>
  </si>
  <si>
    <t>GNGBXSBWX06</t>
  </si>
  <si>
    <t>GNGBXSBWX12</t>
  </si>
  <si>
    <t>2" X 3"  S80 SML GRxBE BLK NPL</t>
  </si>
  <si>
    <t>2" X 4"  S80 SML GRxBE BLK NPL</t>
  </si>
  <si>
    <t>2" X 6"  S80 SML GRxBE BLK NPL</t>
  </si>
  <si>
    <t>2" X 8"  S80 SML GRxBE BLK NPL</t>
  </si>
  <si>
    <t>2" X 10" S80 SML GRxBE BLK NPL</t>
  </si>
  <si>
    <t>2" X 12" S80 SML GRxBE BLK NPL</t>
  </si>
  <si>
    <t>3" X 3"  S80 SML GRxBE BLK NPL</t>
  </si>
  <si>
    <t>3" X 4"  S80 SML GRxBE BLK NPL</t>
  </si>
  <si>
    <t>3" X 6"  S80 SML GRxBE BLK NPL</t>
  </si>
  <si>
    <t>3" X 8"  S80 SML GRxBE BLK NPL</t>
  </si>
  <si>
    <t>3" X 10" S80 SML GRxBE BLK NPL</t>
  </si>
  <si>
    <t>3" X 12" S80 SML GRxBE BLK NPL</t>
  </si>
  <si>
    <t>4" X 4"  S80 SML GRxBE BLK NPL</t>
  </si>
  <si>
    <t>4" X 6"  S80 SML GRxBE BLK NPL</t>
  </si>
  <si>
    <t>4" X 8"  S80 SML GRxBE BLK NPL</t>
  </si>
  <si>
    <t>4" X 10" S80 SML GRxBE BLK NPL</t>
  </si>
  <si>
    <t>4" X 12" S80 SML GRxBE BLK NPL</t>
  </si>
  <si>
    <t>6" X 6" S80 SMLS GRxBE BLK NPL</t>
  </si>
  <si>
    <t>6" X 12" S80 SML GRxBE BLK NPL</t>
  </si>
  <si>
    <t>ORDER QUANTITY</t>
  </si>
  <si>
    <t>SUB TOTAL</t>
  </si>
  <si>
    <t>TOTAL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</si>
</sst>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mmmm\ d\,\ yyyy;@"/>
    <numFmt numFmtId="166" formatCode="[$-409]dddd\,\ mmmm\ dd\,\ yyyy"/>
    <numFmt numFmtId="16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64" fontId="40" fillId="33" borderId="10" xfId="0" applyNumberFormat="1" applyFont="1" applyFill="1" applyBorder="1" applyAlignment="1">
      <alignment/>
    </xf>
    <xf numFmtId="165" fontId="40" fillId="0" borderId="0" xfId="0" applyNumberFormat="1" applyFont="1" applyAlignment="1">
      <alignment horizontal="left"/>
    </xf>
    <xf numFmtId="0" fontId="41" fillId="10" borderId="10" xfId="0" applyFont="1" applyFill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/>
    </xf>
    <xf numFmtId="0" fontId="40" fillId="34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44" fontId="0" fillId="0" borderId="0" xfId="44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4" fontId="40" fillId="33" borderId="10" xfId="44" applyFont="1" applyFill="1" applyBorder="1" applyAlignment="1">
      <alignment/>
    </xf>
    <xf numFmtId="44" fontId="41" fillId="10" borderId="10" xfId="44" applyFont="1" applyFill="1" applyBorder="1" applyAlignment="1">
      <alignment horizontal="center" vertical="center"/>
    </xf>
    <xf numFmtId="44" fontId="40" fillId="13" borderId="10" xfId="44" applyFont="1" applyFill="1" applyBorder="1" applyAlignment="1">
      <alignment/>
    </xf>
    <xf numFmtId="0" fontId="40" fillId="8" borderId="10" xfId="44" applyNumberFormat="1" applyFont="1" applyFill="1" applyBorder="1" applyAlignment="1">
      <alignment horizontal="center"/>
    </xf>
    <xf numFmtId="44" fontId="39" fillId="13" borderId="11" xfId="0" applyNumberFormat="1" applyFont="1" applyFill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41" fillId="10" borderId="10" xfId="44" applyNumberFormat="1" applyFont="1" applyFill="1" applyBorder="1" applyAlignment="1">
      <alignment horizontal="center" vertical="center" wrapText="1"/>
    </xf>
    <xf numFmtId="0" fontId="40" fillId="34" borderId="0" xfId="0" applyNumberFormat="1" applyFont="1" applyFill="1" applyBorder="1" applyAlignment="1">
      <alignment horizontal="center" vertical="center"/>
    </xf>
    <xf numFmtId="0" fontId="40" fillId="34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43" fillId="13" borderId="12" xfId="44" applyNumberFormat="1" applyFont="1" applyFill="1" applyBorder="1" applyAlignment="1">
      <alignment horizontal="center"/>
    </xf>
    <xf numFmtId="2" fontId="43" fillId="13" borderId="13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9.28125" style="0" customWidth="1"/>
    <col min="3" max="3" width="12.28125" style="0" customWidth="1"/>
    <col min="4" max="4" width="12.7109375" style="0" customWidth="1"/>
    <col min="5" max="5" width="10.7109375" style="27" customWidth="1"/>
    <col min="6" max="6" width="13.57421875" style="0" customWidth="1"/>
    <col min="7" max="7" width="17.57421875" style="0" customWidth="1"/>
    <col min="8" max="8" width="9.8515625" style="0" customWidth="1"/>
  </cols>
  <sheetData>
    <row r="1" spans="1:8" ht="17.25">
      <c r="A1" s="1" t="s">
        <v>210</v>
      </c>
      <c r="B1" s="2"/>
      <c r="C1" s="3"/>
      <c r="D1" s="2"/>
      <c r="E1" s="23"/>
      <c r="F1" s="2"/>
      <c r="G1" s="4"/>
      <c r="H1" s="2"/>
    </row>
    <row r="2" spans="1:8" ht="18.75" customHeight="1">
      <c r="A2" s="1"/>
      <c r="B2" s="2"/>
      <c r="C2" s="3"/>
      <c r="D2" s="2"/>
      <c r="E2" s="23"/>
      <c r="F2" s="2"/>
      <c r="G2" s="4"/>
      <c r="H2" s="2"/>
    </row>
    <row r="3" spans="1:8" ht="15.75" customHeight="1" thickBot="1">
      <c r="A3" s="1"/>
      <c r="B3" s="13" t="s">
        <v>211</v>
      </c>
      <c r="C3" s="5"/>
      <c r="D3" s="2"/>
      <c r="E3" s="23"/>
      <c r="F3" s="2"/>
      <c r="G3" s="4"/>
      <c r="H3" s="2"/>
    </row>
    <row r="4" spans="1:8" ht="18" thickBot="1">
      <c r="A4" s="2"/>
      <c r="B4" s="13" t="s">
        <v>212</v>
      </c>
      <c r="C4" s="5"/>
      <c r="D4" s="2"/>
      <c r="E4" s="28" t="s">
        <v>294</v>
      </c>
      <c r="F4" s="29"/>
      <c r="G4" s="22">
        <f>SUM(F11:F163)</f>
        <v>0</v>
      </c>
      <c r="H4" s="2"/>
    </row>
    <row r="5" spans="1:8" ht="14.25">
      <c r="A5" s="6">
        <v>43283</v>
      </c>
      <c r="B5" s="2"/>
      <c r="C5" s="3"/>
      <c r="D5" s="2"/>
      <c r="E5" s="23"/>
      <c r="F5" s="2"/>
      <c r="G5" s="4"/>
      <c r="H5" s="2"/>
    </row>
    <row r="6" spans="1:8" ht="26.25">
      <c r="A6" s="7" t="s">
        <v>204</v>
      </c>
      <c r="B6" s="7" t="s">
        <v>205</v>
      </c>
      <c r="C6" s="8" t="s">
        <v>206</v>
      </c>
      <c r="D6" s="7" t="s">
        <v>207</v>
      </c>
      <c r="E6" s="24" t="s">
        <v>292</v>
      </c>
      <c r="F6" s="19" t="s">
        <v>293</v>
      </c>
      <c r="G6" s="7" t="s">
        <v>208</v>
      </c>
      <c r="H6" s="7" t="s">
        <v>209</v>
      </c>
    </row>
    <row r="7" spans="1:8" ht="14.25">
      <c r="A7" s="9"/>
      <c r="B7" s="9"/>
      <c r="C7" s="10"/>
      <c r="D7" s="9"/>
      <c r="E7" s="25"/>
      <c r="F7" s="9"/>
      <c r="G7" s="9"/>
      <c r="H7" s="9"/>
    </row>
    <row r="8" spans="1:8" ht="17.25">
      <c r="A8" s="1" t="s">
        <v>213</v>
      </c>
      <c r="B8" s="2"/>
      <c r="C8" s="11"/>
      <c r="D8" s="12"/>
      <c r="E8" s="26"/>
      <c r="F8" s="12"/>
      <c r="G8" s="4"/>
      <c r="H8" s="2"/>
    </row>
    <row r="10" ht="15">
      <c r="A10" s="15" t="s">
        <v>215</v>
      </c>
    </row>
    <row r="11" spans="1:8" ht="14.25">
      <c r="A11" s="16" t="s">
        <v>50</v>
      </c>
      <c r="B11" s="16" t="s">
        <v>51</v>
      </c>
      <c r="C11" s="17">
        <v>12.65</v>
      </c>
      <c r="D11" s="18">
        <f>ROUND(C11*$C$3,2)</f>
        <v>0</v>
      </c>
      <c r="E11" s="21"/>
      <c r="F11" s="20">
        <f>(D11*E11)</f>
        <v>0</v>
      </c>
      <c r="G11" s="16"/>
      <c r="H11" s="16"/>
    </row>
    <row r="12" spans="1:8" ht="14.25">
      <c r="A12" s="16" t="s">
        <v>52</v>
      </c>
      <c r="B12" s="16" t="s">
        <v>53</v>
      </c>
      <c r="C12" s="17">
        <v>18.28</v>
      </c>
      <c r="D12" s="18">
        <f aca="true" t="shared" si="0" ref="D12:D39">ROUND(C12*$C$3,2)</f>
        <v>0</v>
      </c>
      <c r="E12" s="21"/>
      <c r="F12" s="20">
        <f aca="true" t="shared" si="1" ref="F12:F39">(D12*E12)</f>
        <v>0</v>
      </c>
      <c r="G12" s="16"/>
      <c r="H12" s="16">
        <v>1.23</v>
      </c>
    </row>
    <row r="13" spans="1:8" ht="14.25">
      <c r="A13" s="16" t="s">
        <v>54</v>
      </c>
      <c r="B13" s="16" t="s">
        <v>55</v>
      </c>
      <c r="C13" s="17">
        <v>35.17</v>
      </c>
      <c r="D13" s="18">
        <f t="shared" si="0"/>
        <v>0</v>
      </c>
      <c r="E13" s="21"/>
      <c r="F13" s="20">
        <f t="shared" si="1"/>
        <v>0</v>
      </c>
      <c r="G13" s="16"/>
      <c r="H13" s="16">
        <v>2.6</v>
      </c>
    </row>
    <row r="14" spans="1:8" ht="14.25">
      <c r="A14" s="16" t="s">
        <v>56</v>
      </c>
      <c r="B14" s="16" t="s">
        <v>57</v>
      </c>
      <c r="C14" s="17">
        <v>12.9</v>
      </c>
      <c r="D14" s="18">
        <f t="shared" si="0"/>
        <v>0</v>
      </c>
      <c r="E14" s="21"/>
      <c r="F14" s="20">
        <f t="shared" si="1"/>
        <v>0</v>
      </c>
      <c r="G14" s="16"/>
      <c r="H14" s="16">
        <v>0.76</v>
      </c>
    </row>
    <row r="15" spans="1:8" ht="14.25">
      <c r="A15" s="16" t="s">
        <v>58</v>
      </c>
      <c r="B15" s="16" t="s">
        <v>59</v>
      </c>
      <c r="C15" s="17">
        <v>16.73</v>
      </c>
      <c r="D15" s="18">
        <f t="shared" si="0"/>
        <v>0</v>
      </c>
      <c r="E15" s="21"/>
      <c r="F15" s="20">
        <f t="shared" si="1"/>
        <v>0</v>
      </c>
      <c r="G15" s="16"/>
      <c r="H15" s="16">
        <v>1.07</v>
      </c>
    </row>
    <row r="16" spans="1:8" ht="14.25">
      <c r="A16" s="16" t="s">
        <v>60</v>
      </c>
      <c r="B16" s="16" t="s">
        <v>61</v>
      </c>
      <c r="C16" s="17">
        <v>24.15</v>
      </c>
      <c r="D16" s="18">
        <f t="shared" si="0"/>
        <v>0</v>
      </c>
      <c r="E16" s="21"/>
      <c r="F16" s="20">
        <f t="shared" si="1"/>
        <v>0</v>
      </c>
      <c r="G16" s="16"/>
      <c r="H16" s="16">
        <v>1.66</v>
      </c>
    </row>
    <row r="17" spans="1:8" ht="14.25">
      <c r="A17" s="16" t="s">
        <v>62</v>
      </c>
      <c r="B17" s="16" t="s">
        <v>63</v>
      </c>
      <c r="C17" s="17">
        <v>31.7</v>
      </c>
      <c r="D17" s="18">
        <f t="shared" si="0"/>
        <v>0</v>
      </c>
      <c r="E17" s="21"/>
      <c r="F17" s="20">
        <f t="shared" si="1"/>
        <v>0</v>
      </c>
      <c r="G17" s="16"/>
      <c r="H17" s="16">
        <v>2.28</v>
      </c>
    </row>
    <row r="18" spans="1:8" ht="14.25">
      <c r="A18" s="16" t="s">
        <v>64</v>
      </c>
      <c r="B18" s="16" t="s">
        <v>65</v>
      </c>
      <c r="C18" s="17">
        <v>39.24</v>
      </c>
      <c r="D18" s="18">
        <f t="shared" si="0"/>
        <v>0</v>
      </c>
      <c r="E18" s="21"/>
      <c r="F18" s="20">
        <f t="shared" si="1"/>
        <v>0</v>
      </c>
      <c r="G18" s="16"/>
      <c r="H18" s="16">
        <v>2.89</v>
      </c>
    </row>
    <row r="19" spans="1:8" ht="14.25">
      <c r="A19" s="16" t="s">
        <v>66</v>
      </c>
      <c r="B19" s="16" t="s">
        <v>67</v>
      </c>
      <c r="C19" s="17">
        <v>44.39</v>
      </c>
      <c r="D19" s="18">
        <f t="shared" si="0"/>
        <v>0</v>
      </c>
      <c r="E19" s="21"/>
      <c r="F19" s="20">
        <f t="shared" si="1"/>
        <v>0</v>
      </c>
      <c r="G19" s="16"/>
      <c r="H19" s="16">
        <v>3.5</v>
      </c>
    </row>
    <row r="20" spans="1:8" ht="14.25">
      <c r="A20" s="16" t="s">
        <v>68</v>
      </c>
      <c r="B20" s="16" t="s">
        <v>69</v>
      </c>
      <c r="C20" s="17">
        <v>31.17</v>
      </c>
      <c r="D20" s="18">
        <f t="shared" si="0"/>
        <v>0</v>
      </c>
      <c r="E20" s="21"/>
      <c r="F20" s="20">
        <f t="shared" si="1"/>
        <v>0</v>
      </c>
      <c r="G20" s="16"/>
      <c r="H20" s="16">
        <v>1.52</v>
      </c>
    </row>
    <row r="21" spans="1:8" ht="14.25">
      <c r="A21" s="16" t="s">
        <v>70</v>
      </c>
      <c r="B21" s="16" t="s">
        <v>71</v>
      </c>
      <c r="C21" s="17">
        <v>43.77</v>
      </c>
      <c r="D21" s="18">
        <f t="shared" si="0"/>
        <v>0</v>
      </c>
      <c r="E21" s="21"/>
      <c r="F21" s="20">
        <f t="shared" si="1"/>
        <v>0</v>
      </c>
      <c r="G21" s="16"/>
      <c r="H21" s="16"/>
    </row>
    <row r="22" spans="1:8" ht="14.25">
      <c r="A22" s="16" t="s">
        <v>72</v>
      </c>
      <c r="B22" s="16" t="s">
        <v>73</v>
      </c>
      <c r="C22" s="17">
        <v>56.58</v>
      </c>
      <c r="D22" s="18">
        <f t="shared" si="0"/>
        <v>0</v>
      </c>
      <c r="E22" s="21"/>
      <c r="F22" s="20">
        <f t="shared" si="1"/>
        <v>0</v>
      </c>
      <c r="G22" s="16"/>
      <c r="H22" s="16">
        <v>3.45</v>
      </c>
    </row>
    <row r="23" spans="1:8" ht="14.25">
      <c r="A23" s="16" t="s">
        <v>74</v>
      </c>
      <c r="B23" s="16" t="s">
        <v>75</v>
      </c>
      <c r="C23" s="17">
        <v>69.4</v>
      </c>
      <c r="D23" s="18">
        <f t="shared" si="0"/>
        <v>0</v>
      </c>
      <c r="E23" s="21"/>
      <c r="F23" s="20">
        <f t="shared" si="1"/>
        <v>0</v>
      </c>
      <c r="G23" s="16"/>
      <c r="H23" s="16">
        <v>4.42</v>
      </c>
    </row>
    <row r="24" spans="1:8" ht="14.25">
      <c r="A24" s="16" t="s">
        <v>76</v>
      </c>
      <c r="B24" s="16" t="s">
        <v>77</v>
      </c>
      <c r="C24" s="17">
        <v>82.24</v>
      </c>
      <c r="D24" s="18">
        <f t="shared" si="0"/>
        <v>0</v>
      </c>
      <c r="E24" s="21"/>
      <c r="F24" s="20">
        <f t="shared" si="1"/>
        <v>0</v>
      </c>
      <c r="G24" s="16"/>
      <c r="H24" s="16">
        <v>5.39</v>
      </c>
    </row>
    <row r="25" spans="1:8" ht="14.25">
      <c r="A25" s="16" t="s">
        <v>78</v>
      </c>
      <c r="B25" s="16" t="s">
        <v>79</v>
      </c>
      <c r="C25" s="17">
        <v>31.08</v>
      </c>
      <c r="D25" s="18">
        <f t="shared" si="0"/>
        <v>0</v>
      </c>
      <c r="E25" s="21"/>
      <c r="F25" s="20">
        <f t="shared" si="1"/>
        <v>0</v>
      </c>
      <c r="G25" s="16"/>
      <c r="H25" s="16">
        <v>1.44</v>
      </c>
    </row>
    <row r="26" spans="1:8" ht="14.25">
      <c r="A26" s="16" t="s">
        <v>80</v>
      </c>
      <c r="B26" s="16" t="s">
        <v>81</v>
      </c>
      <c r="C26" s="17">
        <v>39.37</v>
      </c>
      <c r="D26" s="18">
        <f t="shared" si="0"/>
        <v>0</v>
      </c>
      <c r="E26" s="21"/>
      <c r="F26" s="20">
        <f t="shared" si="1"/>
        <v>0</v>
      </c>
      <c r="G26" s="16"/>
      <c r="H26" s="16">
        <v>2</v>
      </c>
    </row>
    <row r="27" spans="1:8" ht="14.25">
      <c r="A27" s="16" t="s">
        <v>82</v>
      </c>
      <c r="B27" s="16" t="s">
        <v>83</v>
      </c>
      <c r="C27" s="17">
        <v>55.39</v>
      </c>
      <c r="D27" s="18">
        <f t="shared" si="0"/>
        <v>0</v>
      </c>
      <c r="E27" s="21"/>
      <c r="F27" s="20">
        <f t="shared" si="1"/>
        <v>0</v>
      </c>
      <c r="G27" s="16"/>
      <c r="H27" s="16">
        <v>3.24</v>
      </c>
    </row>
    <row r="28" spans="1:8" ht="14.25">
      <c r="A28" s="16" t="s">
        <v>84</v>
      </c>
      <c r="B28" s="16" t="s">
        <v>85</v>
      </c>
      <c r="C28" s="17">
        <v>71.68</v>
      </c>
      <c r="D28" s="18">
        <f t="shared" si="0"/>
        <v>0</v>
      </c>
      <c r="E28" s="21"/>
      <c r="F28" s="20">
        <f t="shared" si="1"/>
        <v>0</v>
      </c>
      <c r="G28" s="16"/>
      <c r="H28" s="16">
        <v>4.51</v>
      </c>
    </row>
    <row r="29" spans="1:8" ht="14.25">
      <c r="A29" s="16" t="s">
        <v>86</v>
      </c>
      <c r="B29" s="16" t="s">
        <v>87</v>
      </c>
      <c r="C29" s="17">
        <v>87.98</v>
      </c>
      <c r="D29" s="18">
        <f t="shared" si="0"/>
        <v>0</v>
      </c>
      <c r="E29" s="21"/>
      <c r="F29" s="20">
        <f t="shared" si="1"/>
        <v>0</v>
      </c>
      <c r="G29" s="16"/>
      <c r="H29" s="16">
        <v>5.78</v>
      </c>
    </row>
    <row r="30" spans="1:8" ht="14.25">
      <c r="A30" s="16" t="s">
        <v>88</v>
      </c>
      <c r="B30" s="16" t="s">
        <v>89</v>
      </c>
      <c r="C30" s="17">
        <v>104.3</v>
      </c>
      <c r="D30" s="18">
        <f t="shared" si="0"/>
        <v>0</v>
      </c>
      <c r="E30" s="21"/>
      <c r="F30" s="20">
        <f t="shared" si="1"/>
        <v>0</v>
      </c>
      <c r="G30" s="16"/>
      <c r="H30" s="16">
        <v>7.05</v>
      </c>
    </row>
    <row r="31" spans="1:8" ht="14.25">
      <c r="A31" s="16" t="s">
        <v>90</v>
      </c>
      <c r="B31" s="16" t="s">
        <v>91</v>
      </c>
      <c r="C31" s="17">
        <v>54.84</v>
      </c>
      <c r="D31" s="18">
        <f t="shared" si="0"/>
        <v>0</v>
      </c>
      <c r="E31" s="21"/>
      <c r="F31" s="20">
        <f t="shared" si="1"/>
        <v>0</v>
      </c>
      <c r="G31" s="16"/>
      <c r="H31" s="16">
        <v>2.85</v>
      </c>
    </row>
    <row r="32" spans="1:8" ht="14.25">
      <c r="A32" s="16" t="s">
        <v>92</v>
      </c>
      <c r="B32" s="16" t="s">
        <v>93</v>
      </c>
      <c r="C32" s="17">
        <v>77.61</v>
      </c>
      <c r="D32" s="18">
        <f t="shared" si="0"/>
        <v>0</v>
      </c>
      <c r="E32" s="21"/>
      <c r="F32" s="20">
        <f t="shared" si="1"/>
        <v>0</v>
      </c>
      <c r="G32" s="16"/>
      <c r="H32" s="16">
        <v>4.62</v>
      </c>
    </row>
    <row r="33" spans="1:8" ht="14.25">
      <c r="A33" s="16" t="s">
        <v>94</v>
      </c>
      <c r="B33" s="16" t="s">
        <v>95</v>
      </c>
      <c r="C33" s="17">
        <v>100.82</v>
      </c>
      <c r="D33" s="18">
        <f t="shared" si="0"/>
        <v>0</v>
      </c>
      <c r="E33" s="21"/>
      <c r="F33" s="20">
        <f t="shared" si="1"/>
        <v>0</v>
      </c>
      <c r="G33" s="16"/>
      <c r="H33" s="16">
        <v>6.43</v>
      </c>
    </row>
    <row r="34" spans="1:8" ht="14.25">
      <c r="A34" s="16" t="s">
        <v>96</v>
      </c>
      <c r="B34" s="16" t="s">
        <v>97</v>
      </c>
      <c r="C34" s="17">
        <v>124.03</v>
      </c>
      <c r="D34" s="18">
        <f t="shared" si="0"/>
        <v>0</v>
      </c>
      <c r="E34" s="21"/>
      <c r="F34" s="20">
        <f t="shared" si="1"/>
        <v>0</v>
      </c>
      <c r="G34" s="16"/>
      <c r="H34" s="16">
        <v>8.24</v>
      </c>
    </row>
    <row r="35" spans="1:8" ht="14.25">
      <c r="A35" s="16" t="s">
        <v>98</v>
      </c>
      <c r="B35" s="16" t="s">
        <v>99</v>
      </c>
      <c r="C35" s="17">
        <v>147.25</v>
      </c>
      <c r="D35" s="18">
        <f t="shared" si="0"/>
        <v>0</v>
      </c>
      <c r="E35" s="21"/>
      <c r="F35" s="20">
        <f t="shared" si="1"/>
        <v>0</v>
      </c>
      <c r="G35" s="16"/>
      <c r="H35" s="16">
        <v>10.05</v>
      </c>
    </row>
    <row r="36" spans="1:8" ht="14.25">
      <c r="A36" s="16" t="s">
        <v>100</v>
      </c>
      <c r="B36" s="16" t="s">
        <v>101</v>
      </c>
      <c r="C36" s="17">
        <v>200.86</v>
      </c>
      <c r="D36" s="18">
        <f t="shared" si="0"/>
        <v>0</v>
      </c>
      <c r="E36" s="21"/>
      <c r="F36" s="20">
        <f t="shared" si="1"/>
        <v>0</v>
      </c>
      <c r="G36" s="16"/>
      <c r="H36" s="16">
        <v>8.12</v>
      </c>
    </row>
    <row r="37" spans="1:8" ht="14.25">
      <c r="A37" s="16" t="s">
        <v>102</v>
      </c>
      <c r="B37" s="16" t="s">
        <v>103</v>
      </c>
      <c r="C37" s="17">
        <v>382.72</v>
      </c>
      <c r="D37" s="18">
        <f t="shared" si="0"/>
        <v>0</v>
      </c>
      <c r="E37" s="21"/>
      <c r="F37" s="20">
        <f t="shared" si="1"/>
        <v>0</v>
      </c>
      <c r="G37" s="16"/>
      <c r="H37" s="16">
        <v>17.65</v>
      </c>
    </row>
    <row r="38" spans="1:8" ht="14.25">
      <c r="A38" s="16" t="s">
        <v>104</v>
      </c>
      <c r="B38" s="16" t="s">
        <v>105</v>
      </c>
      <c r="C38" s="17">
        <v>432.6</v>
      </c>
      <c r="D38" s="18">
        <f t="shared" si="0"/>
        <v>0</v>
      </c>
      <c r="E38" s="21"/>
      <c r="F38" s="20">
        <f t="shared" si="1"/>
        <v>0</v>
      </c>
      <c r="G38" s="16"/>
      <c r="H38" s="16">
        <v>14.3</v>
      </c>
    </row>
    <row r="39" spans="1:8" ht="14.25">
      <c r="A39" s="16" t="s">
        <v>106</v>
      </c>
      <c r="B39" s="16" t="s">
        <v>107</v>
      </c>
      <c r="C39" s="17">
        <v>850.96</v>
      </c>
      <c r="D39" s="18">
        <f t="shared" si="0"/>
        <v>0</v>
      </c>
      <c r="E39" s="21"/>
      <c r="F39" s="20">
        <f t="shared" si="1"/>
        <v>0</v>
      </c>
      <c r="G39" s="16"/>
      <c r="H39" s="16">
        <v>29</v>
      </c>
    </row>
    <row r="40" ht="14.25">
      <c r="C40" s="14"/>
    </row>
    <row r="41" ht="15">
      <c r="A41" s="15" t="s">
        <v>216</v>
      </c>
    </row>
    <row r="42" spans="1:8" ht="14.25">
      <c r="A42" s="16" t="s">
        <v>146</v>
      </c>
      <c r="B42" s="16" t="s">
        <v>147</v>
      </c>
      <c r="C42" s="17">
        <v>10.6</v>
      </c>
      <c r="D42" s="18">
        <f>ROUND(C42*$C$3,2)</f>
        <v>0</v>
      </c>
      <c r="E42" s="21"/>
      <c r="F42" s="20">
        <f aca="true" t="shared" si="2" ref="F42:F70">(D42*E42)</f>
        <v>0</v>
      </c>
      <c r="G42" s="16"/>
      <c r="H42" s="16">
        <v>0.79</v>
      </c>
    </row>
    <row r="43" spans="1:8" ht="14.25">
      <c r="A43" s="16" t="s">
        <v>148</v>
      </c>
      <c r="B43" s="16" t="s">
        <v>149</v>
      </c>
      <c r="C43" s="17">
        <v>15.35</v>
      </c>
      <c r="D43" s="18">
        <f aca="true" t="shared" si="3" ref="D43:D70">ROUND(C43*$C$3,2)</f>
        <v>0</v>
      </c>
      <c r="E43" s="21"/>
      <c r="F43" s="20">
        <f t="shared" si="2"/>
        <v>0</v>
      </c>
      <c r="G43" s="16"/>
      <c r="H43" s="16">
        <v>1.23</v>
      </c>
    </row>
    <row r="44" spans="1:8" ht="14.25">
      <c r="A44" s="16" t="s">
        <v>150</v>
      </c>
      <c r="B44" s="16" t="s">
        <v>151</v>
      </c>
      <c r="C44" s="17">
        <v>29.5</v>
      </c>
      <c r="D44" s="18">
        <f t="shared" si="3"/>
        <v>0</v>
      </c>
      <c r="E44" s="21"/>
      <c r="F44" s="20">
        <f t="shared" si="2"/>
        <v>0</v>
      </c>
      <c r="G44" s="16"/>
      <c r="H44" s="16">
        <v>2.6</v>
      </c>
    </row>
    <row r="45" spans="1:8" ht="14.25">
      <c r="A45" s="16" t="s">
        <v>152</v>
      </c>
      <c r="B45" s="16" t="s">
        <v>153</v>
      </c>
      <c r="C45" s="17">
        <v>10.81</v>
      </c>
      <c r="D45" s="18">
        <f t="shared" si="3"/>
        <v>0</v>
      </c>
      <c r="E45" s="21"/>
      <c r="F45" s="20">
        <f t="shared" si="2"/>
        <v>0</v>
      </c>
      <c r="G45" s="16"/>
      <c r="H45" s="16">
        <v>0.76</v>
      </c>
    </row>
    <row r="46" spans="1:8" ht="14.25">
      <c r="A46" s="16" t="s">
        <v>154</v>
      </c>
      <c r="B46" s="16" t="s">
        <v>155</v>
      </c>
      <c r="C46" s="17">
        <v>14.04</v>
      </c>
      <c r="D46" s="18">
        <f t="shared" si="3"/>
        <v>0</v>
      </c>
      <c r="E46" s="21"/>
      <c r="F46" s="20">
        <f t="shared" si="2"/>
        <v>0</v>
      </c>
      <c r="G46" s="16"/>
      <c r="H46" s="16"/>
    </row>
    <row r="47" spans="1:8" ht="14.25">
      <c r="A47" s="16" t="s">
        <v>156</v>
      </c>
      <c r="B47" s="16" t="s">
        <v>157</v>
      </c>
      <c r="C47" s="17">
        <v>20.24</v>
      </c>
      <c r="D47" s="18">
        <f t="shared" si="3"/>
        <v>0</v>
      </c>
      <c r="E47" s="21"/>
      <c r="F47" s="20">
        <f t="shared" si="2"/>
        <v>0</v>
      </c>
      <c r="G47" s="16"/>
      <c r="H47" s="16">
        <v>1.66</v>
      </c>
    </row>
    <row r="48" spans="1:8" ht="14.25">
      <c r="A48" s="16" t="s">
        <v>158</v>
      </c>
      <c r="B48" s="16" t="s">
        <v>159</v>
      </c>
      <c r="C48" s="17">
        <v>26.6</v>
      </c>
      <c r="D48" s="18">
        <f t="shared" si="3"/>
        <v>0</v>
      </c>
      <c r="E48" s="21"/>
      <c r="F48" s="20">
        <f t="shared" si="2"/>
        <v>0</v>
      </c>
      <c r="G48" s="16"/>
      <c r="H48" s="16">
        <v>2.28</v>
      </c>
    </row>
    <row r="49" spans="1:8" ht="14.25">
      <c r="A49" s="16" t="s">
        <v>160</v>
      </c>
      <c r="B49" s="16" t="s">
        <v>161</v>
      </c>
      <c r="C49" s="17">
        <v>32.92</v>
      </c>
      <c r="D49" s="18">
        <f t="shared" si="3"/>
        <v>0</v>
      </c>
      <c r="E49" s="21"/>
      <c r="F49" s="20">
        <f t="shared" si="2"/>
        <v>0</v>
      </c>
      <c r="G49" s="16"/>
      <c r="H49" s="16">
        <v>2.89</v>
      </c>
    </row>
    <row r="50" spans="1:8" ht="14.25">
      <c r="A50" s="16" t="s">
        <v>162</v>
      </c>
      <c r="B50" s="16" t="s">
        <v>163</v>
      </c>
      <c r="C50" s="17">
        <v>39.27</v>
      </c>
      <c r="D50" s="18">
        <f t="shared" si="3"/>
        <v>0</v>
      </c>
      <c r="E50" s="21"/>
      <c r="F50" s="20">
        <f t="shared" si="2"/>
        <v>0</v>
      </c>
      <c r="G50" s="16"/>
      <c r="H50" s="16">
        <v>3.5</v>
      </c>
    </row>
    <row r="51" spans="1:8" ht="14.25">
      <c r="A51" s="16" t="s">
        <v>164</v>
      </c>
      <c r="B51" s="16" t="s">
        <v>165</v>
      </c>
      <c r="C51" s="17">
        <v>28.7</v>
      </c>
      <c r="D51" s="18">
        <f t="shared" si="3"/>
        <v>0</v>
      </c>
      <c r="E51" s="21"/>
      <c r="F51" s="20">
        <f t="shared" si="2"/>
        <v>0</v>
      </c>
      <c r="G51" s="16"/>
      <c r="H51" s="16">
        <v>1.52</v>
      </c>
    </row>
    <row r="52" spans="1:8" ht="14.25">
      <c r="A52" s="16" t="s">
        <v>166</v>
      </c>
      <c r="B52" s="16" t="s">
        <v>167</v>
      </c>
      <c r="C52" s="17">
        <v>43.6</v>
      </c>
      <c r="D52" s="18">
        <f t="shared" si="3"/>
        <v>0</v>
      </c>
      <c r="E52" s="21"/>
      <c r="F52" s="20">
        <f t="shared" si="2"/>
        <v>0</v>
      </c>
      <c r="G52" s="16"/>
      <c r="H52" s="16">
        <v>2.48</v>
      </c>
    </row>
    <row r="53" spans="1:8" ht="14.25">
      <c r="A53" s="16" t="s">
        <v>168</v>
      </c>
      <c r="B53" s="16" t="s">
        <v>169</v>
      </c>
      <c r="C53" s="17">
        <v>56.39</v>
      </c>
      <c r="D53" s="18">
        <f t="shared" si="3"/>
        <v>0</v>
      </c>
      <c r="E53" s="21"/>
      <c r="F53" s="20">
        <f t="shared" si="2"/>
        <v>0</v>
      </c>
      <c r="G53" s="16"/>
      <c r="H53" s="16">
        <v>3.45</v>
      </c>
    </row>
    <row r="54" spans="1:8" ht="14.25">
      <c r="A54" s="16" t="s">
        <v>170</v>
      </c>
      <c r="B54" s="16" t="s">
        <v>171</v>
      </c>
      <c r="C54" s="17">
        <v>69.16</v>
      </c>
      <c r="D54" s="18">
        <f t="shared" si="3"/>
        <v>0</v>
      </c>
      <c r="E54" s="21"/>
      <c r="F54" s="20">
        <f t="shared" si="2"/>
        <v>0</v>
      </c>
      <c r="G54" s="16"/>
      <c r="H54" s="16">
        <v>4.42</v>
      </c>
    </row>
    <row r="55" spans="1:8" ht="14.25">
      <c r="A55" s="16" t="s">
        <v>172</v>
      </c>
      <c r="B55" s="16" t="s">
        <v>173</v>
      </c>
      <c r="C55" s="17">
        <v>81.95</v>
      </c>
      <c r="D55" s="18">
        <f t="shared" si="3"/>
        <v>0</v>
      </c>
      <c r="E55" s="21"/>
      <c r="F55" s="20">
        <f t="shared" si="2"/>
        <v>0</v>
      </c>
      <c r="G55" s="16"/>
      <c r="H55" s="16">
        <v>5.39</v>
      </c>
    </row>
    <row r="56" spans="1:8" ht="14.25">
      <c r="A56" s="16" t="s">
        <v>174</v>
      </c>
      <c r="B56" s="16" t="s">
        <v>175</v>
      </c>
      <c r="C56" s="17">
        <v>31.35</v>
      </c>
      <c r="D56" s="18">
        <f t="shared" si="3"/>
        <v>0</v>
      </c>
      <c r="E56" s="21"/>
      <c r="F56" s="20">
        <f t="shared" si="2"/>
        <v>0</v>
      </c>
      <c r="G56" s="16"/>
      <c r="H56" s="16"/>
    </row>
    <row r="57" spans="1:8" ht="14.25">
      <c r="A57" s="16" t="s">
        <v>176</v>
      </c>
      <c r="B57" s="16" t="s">
        <v>177</v>
      </c>
      <c r="C57" s="17">
        <v>40.37</v>
      </c>
      <c r="D57" s="18">
        <f t="shared" si="3"/>
        <v>0</v>
      </c>
      <c r="E57" s="21"/>
      <c r="F57" s="20">
        <f t="shared" si="2"/>
        <v>0</v>
      </c>
      <c r="G57" s="16"/>
      <c r="H57" s="16">
        <v>2</v>
      </c>
    </row>
    <row r="58" spans="1:8" ht="14.25">
      <c r="A58" s="16" t="s">
        <v>178</v>
      </c>
      <c r="B58" s="16" t="s">
        <v>179</v>
      </c>
      <c r="C58" s="17">
        <v>56.76</v>
      </c>
      <c r="D58" s="18">
        <f t="shared" si="3"/>
        <v>0</v>
      </c>
      <c r="E58" s="21"/>
      <c r="F58" s="20">
        <f t="shared" si="2"/>
        <v>0</v>
      </c>
      <c r="G58" s="16"/>
      <c r="H58" s="16">
        <v>3.24</v>
      </c>
    </row>
    <row r="59" spans="1:8" ht="14.25">
      <c r="A59" s="16" t="s">
        <v>180</v>
      </c>
      <c r="B59" s="16" t="s">
        <v>181</v>
      </c>
      <c r="C59" s="17">
        <v>73.48</v>
      </c>
      <c r="D59" s="18">
        <f t="shared" si="3"/>
        <v>0</v>
      </c>
      <c r="E59" s="21"/>
      <c r="F59" s="20">
        <f t="shared" si="2"/>
        <v>0</v>
      </c>
      <c r="G59" s="16"/>
      <c r="H59" s="16">
        <v>4.51</v>
      </c>
    </row>
    <row r="60" spans="1:8" ht="14.25">
      <c r="A60" s="16" t="s">
        <v>182</v>
      </c>
      <c r="B60" s="16" t="s">
        <v>183</v>
      </c>
      <c r="C60" s="17">
        <v>90.18</v>
      </c>
      <c r="D60" s="18">
        <f t="shared" si="3"/>
        <v>0</v>
      </c>
      <c r="E60" s="21"/>
      <c r="F60" s="20">
        <f t="shared" si="2"/>
        <v>0</v>
      </c>
      <c r="G60" s="16"/>
      <c r="H60" s="16">
        <v>5.78</v>
      </c>
    </row>
    <row r="61" spans="1:8" ht="14.25">
      <c r="A61" s="16" t="s">
        <v>184</v>
      </c>
      <c r="B61" s="16" t="s">
        <v>185</v>
      </c>
      <c r="C61" s="17">
        <v>106.91</v>
      </c>
      <c r="D61" s="18">
        <f t="shared" si="3"/>
        <v>0</v>
      </c>
      <c r="E61" s="21"/>
      <c r="F61" s="20">
        <f t="shared" si="2"/>
        <v>0</v>
      </c>
      <c r="G61" s="16"/>
      <c r="H61" s="16">
        <v>7.05</v>
      </c>
    </row>
    <row r="62" spans="1:8" ht="14.25">
      <c r="A62" s="16" t="s">
        <v>186</v>
      </c>
      <c r="B62" s="16" t="s">
        <v>187</v>
      </c>
      <c r="C62" s="17">
        <v>51.52</v>
      </c>
      <c r="D62" s="18">
        <f t="shared" si="3"/>
        <v>0</v>
      </c>
      <c r="E62" s="21"/>
      <c r="F62" s="20">
        <f t="shared" si="2"/>
        <v>0</v>
      </c>
      <c r="G62" s="16"/>
      <c r="H62" s="16">
        <v>2.85</v>
      </c>
    </row>
    <row r="63" spans="1:8" ht="14.25">
      <c r="A63" s="16" t="s">
        <v>188</v>
      </c>
      <c r="B63" s="16" t="s">
        <v>189</v>
      </c>
      <c r="C63" s="17">
        <v>72.93</v>
      </c>
      <c r="D63" s="18">
        <f t="shared" si="3"/>
        <v>0</v>
      </c>
      <c r="E63" s="21"/>
      <c r="F63" s="20">
        <f t="shared" si="2"/>
        <v>0</v>
      </c>
      <c r="G63" s="16"/>
      <c r="H63" s="16">
        <v>4.62</v>
      </c>
    </row>
    <row r="64" spans="1:8" ht="14.25">
      <c r="A64" s="16" t="s">
        <v>190</v>
      </c>
      <c r="B64" s="16" t="s">
        <v>191</v>
      </c>
      <c r="C64" s="17">
        <v>94.73</v>
      </c>
      <c r="D64" s="18">
        <f t="shared" si="3"/>
        <v>0</v>
      </c>
      <c r="E64" s="21"/>
      <c r="F64" s="20">
        <f t="shared" si="2"/>
        <v>0</v>
      </c>
      <c r="G64" s="16"/>
      <c r="H64" s="16">
        <v>6.43</v>
      </c>
    </row>
    <row r="65" spans="1:8" ht="14.25">
      <c r="A65" s="16" t="s">
        <v>192</v>
      </c>
      <c r="B65" s="16" t="s">
        <v>193</v>
      </c>
      <c r="C65" s="17">
        <v>116.52</v>
      </c>
      <c r="D65" s="18">
        <f t="shared" si="3"/>
        <v>0</v>
      </c>
      <c r="E65" s="21"/>
      <c r="F65" s="20">
        <f t="shared" si="2"/>
        <v>0</v>
      </c>
      <c r="G65" s="16"/>
      <c r="H65" s="16">
        <v>8.24</v>
      </c>
    </row>
    <row r="66" spans="1:8" ht="14.25">
      <c r="A66" s="16" t="s">
        <v>194</v>
      </c>
      <c r="B66" s="16" t="s">
        <v>195</v>
      </c>
      <c r="C66" s="17">
        <v>138.35</v>
      </c>
      <c r="D66" s="18">
        <f t="shared" si="3"/>
        <v>0</v>
      </c>
      <c r="E66" s="21"/>
      <c r="F66" s="20">
        <f t="shared" si="2"/>
        <v>0</v>
      </c>
      <c r="G66" s="16"/>
      <c r="H66" s="16">
        <v>10.05</v>
      </c>
    </row>
    <row r="67" spans="1:8" ht="14.25">
      <c r="A67" s="16" t="s">
        <v>196</v>
      </c>
      <c r="B67" s="16" t="s">
        <v>197</v>
      </c>
      <c r="C67" s="17">
        <v>216.25</v>
      </c>
      <c r="D67" s="18">
        <f t="shared" si="3"/>
        <v>0</v>
      </c>
      <c r="E67" s="21"/>
      <c r="F67" s="20">
        <f t="shared" si="2"/>
        <v>0</v>
      </c>
      <c r="G67" s="16"/>
      <c r="H67" s="16">
        <v>8.12</v>
      </c>
    </row>
    <row r="68" spans="1:8" ht="14.25">
      <c r="A68" s="16" t="s">
        <v>198</v>
      </c>
      <c r="B68" s="16" t="s">
        <v>199</v>
      </c>
      <c r="C68" s="17">
        <v>412.04</v>
      </c>
      <c r="D68" s="18">
        <f t="shared" si="3"/>
        <v>0</v>
      </c>
      <c r="E68" s="21"/>
      <c r="F68" s="20">
        <f t="shared" si="2"/>
        <v>0</v>
      </c>
      <c r="G68" s="16"/>
      <c r="H68" s="16">
        <v>17.65</v>
      </c>
    </row>
    <row r="69" spans="1:8" ht="14.25">
      <c r="A69" s="16" t="s">
        <v>200</v>
      </c>
      <c r="B69" s="16" t="s">
        <v>201</v>
      </c>
      <c r="C69" s="17">
        <v>465.75</v>
      </c>
      <c r="D69" s="18">
        <f t="shared" si="3"/>
        <v>0</v>
      </c>
      <c r="E69" s="21"/>
      <c r="F69" s="20">
        <f t="shared" si="2"/>
        <v>0</v>
      </c>
      <c r="G69" s="16"/>
      <c r="H69" s="16">
        <v>14.3</v>
      </c>
    </row>
    <row r="70" spans="1:8" ht="14.25">
      <c r="A70" s="16" t="s">
        <v>202</v>
      </c>
      <c r="B70" s="16" t="s">
        <v>203</v>
      </c>
      <c r="C70" s="17">
        <v>934.57</v>
      </c>
      <c r="D70" s="18">
        <f t="shared" si="3"/>
        <v>0</v>
      </c>
      <c r="E70" s="21"/>
      <c r="F70" s="20">
        <f t="shared" si="2"/>
        <v>0</v>
      </c>
      <c r="G70" s="16"/>
      <c r="H70" s="16">
        <v>29</v>
      </c>
    </row>
    <row r="72" spans="1:8" ht="15">
      <c r="A72" s="15" t="s">
        <v>214</v>
      </c>
      <c r="B72" s="2"/>
      <c r="C72" s="11"/>
      <c r="D72" s="12"/>
      <c r="E72" s="26"/>
      <c r="F72" s="12"/>
      <c r="G72" s="4"/>
      <c r="H72" s="2"/>
    </row>
    <row r="73" spans="1:8" ht="14.25">
      <c r="A73" s="16" t="s">
        <v>0</v>
      </c>
      <c r="B73" s="16" t="s">
        <v>1</v>
      </c>
      <c r="C73" s="17">
        <v>15.39</v>
      </c>
      <c r="D73" s="18">
        <f>ROUND(C73*$C$3,2)</f>
        <v>0</v>
      </c>
      <c r="E73" s="21"/>
      <c r="F73" s="20">
        <f aca="true" t="shared" si="4" ref="F73:F97">(D73*E73)</f>
        <v>0</v>
      </c>
      <c r="G73" s="16"/>
      <c r="H73" s="16">
        <v>0.79</v>
      </c>
    </row>
    <row r="74" spans="1:8" ht="14.25">
      <c r="A74" s="16" t="s">
        <v>2</v>
      </c>
      <c r="B74" s="16" t="s">
        <v>3</v>
      </c>
      <c r="C74" s="17">
        <v>22.19</v>
      </c>
      <c r="D74" s="18">
        <f aca="true" t="shared" si="5" ref="D74:D97">ROUND(C74*$C$3,2)</f>
        <v>0</v>
      </c>
      <c r="E74" s="21"/>
      <c r="F74" s="20">
        <f t="shared" si="4"/>
        <v>0</v>
      </c>
      <c r="G74" s="16"/>
      <c r="H74" s="16">
        <v>1.66</v>
      </c>
    </row>
    <row r="75" spans="1:8" ht="14.25">
      <c r="A75" s="16" t="s">
        <v>4</v>
      </c>
      <c r="B75" s="16" t="s">
        <v>5</v>
      </c>
      <c r="C75" s="17">
        <v>29.15</v>
      </c>
      <c r="D75" s="18">
        <f t="shared" si="5"/>
        <v>0</v>
      </c>
      <c r="E75" s="21"/>
      <c r="F75" s="20">
        <f t="shared" si="4"/>
        <v>0</v>
      </c>
      <c r="G75" s="16"/>
      <c r="H75" s="16">
        <v>2.28</v>
      </c>
    </row>
    <row r="76" spans="1:8" ht="14.25">
      <c r="A76" s="16" t="s">
        <v>6</v>
      </c>
      <c r="B76" s="16" t="s">
        <v>7</v>
      </c>
      <c r="C76" s="17">
        <v>36.09</v>
      </c>
      <c r="D76" s="18">
        <f t="shared" si="5"/>
        <v>0</v>
      </c>
      <c r="E76" s="21"/>
      <c r="F76" s="20">
        <f t="shared" si="4"/>
        <v>0</v>
      </c>
      <c r="G76" s="16"/>
      <c r="H76" s="16">
        <v>2.89</v>
      </c>
    </row>
    <row r="77" spans="1:8" ht="14.25">
      <c r="A77" s="16" t="s">
        <v>8</v>
      </c>
      <c r="B77" s="16" t="s">
        <v>9</v>
      </c>
      <c r="C77" s="17">
        <v>43.04</v>
      </c>
      <c r="D77" s="18">
        <f t="shared" si="5"/>
        <v>0</v>
      </c>
      <c r="E77" s="21"/>
      <c r="F77" s="20">
        <f t="shared" si="4"/>
        <v>0</v>
      </c>
      <c r="G77" s="16"/>
      <c r="H77" s="16">
        <v>3.5</v>
      </c>
    </row>
    <row r="78" spans="1:8" ht="14.25">
      <c r="A78" s="16" t="s">
        <v>10</v>
      </c>
      <c r="B78" s="16" t="s">
        <v>11</v>
      </c>
      <c r="C78" s="17">
        <v>40.25</v>
      </c>
      <c r="D78" s="18">
        <f t="shared" si="5"/>
        <v>0</v>
      </c>
      <c r="E78" s="21"/>
      <c r="F78" s="20">
        <f t="shared" si="4"/>
        <v>0</v>
      </c>
      <c r="G78" s="16"/>
      <c r="H78" s="16"/>
    </row>
    <row r="79" spans="1:8" ht="14.25">
      <c r="A79" s="16" t="s">
        <v>12</v>
      </c>
      <c r="B79" s="16" t="s">
        <v>13</v>
      </c>
      <c r="C79" s="17">
        <v>52.04</v>
      </c>
      <c r="D79" s="18">
        <f t="shared" si="5"/>
        <v>0</v>
      </c>
      <c r="E79" s="21"/>
      <c r="F79" s="20">
        <f t="shared" si="4"/>
        <v>0</v>
      </c>
      <c r="G79" s="16"/>
      <c r="H79" s="16">
        <v>3.45</v>
      </c>
    </row>
    <row r="80" spans="1:8" ht="14.25">
      <c r="A80" s="16" t="s">
        <v>14</v>
      </c>
      <c r="B80" s="16" t="s">
        <v>15</v>
      </c>
      <c r="C80" s="17">
        <v>63.83</v>
      </c>
      <c r="D80" s="18">
        <f t="shared" si="5"/>
        <v>0</v>
      </c>
      <c r="E80" s="21"/>
      <c r="F80" s="20">
        <f t="shared" si="4"/>
        <v>0</v>
      </c>
      <c r="G80" s="16"/>
      <c r="H80" s="16">
        <v>4.42</v>
      </c>
    </row>
    <row r="81" spans="1:8" ht="14.25">
      <c r="A81" s="16" t="s">
        <v>16</v>
      </c>
      <c r="B81" s="16" t="s">
        <v>17</v>
      </c>
      <c r="C81" s="17">
        <v>75.64</v>
      </c>
      <c r="D81" s="18">
        <f t="shared" si="5"/>
        <v>0</v>
      </c>
      <c r="E81" s="21"/>
      <c r="F81" s="20">
        <f t="shared" si="4"/>
        <v>0</v>
      </c>
      <c r="G81" s="16"/>
      <c r="H81" s="16">
        <v>5.39</v>
      </c>
    </row>
    <row r="82" spans="1:8" ht="14.25">
      <c r="A82" s="16" t="s">
        <v>18</v>
      </c>
      <c r="B82" s="16" t="s">
        <v>19</v>
      </c>
      <c r="C82" s="17">
        <v>40.12</v>
      </c>
      <c r="D82" s="18">
        <f t="shared" si="5"/>
        <v>0</v>
      </c>
      <c r="E82" s="21"/>
      <c r="F82" s="20">
        <f t="shared" si="4"/>
        <v>0</v>
      </c>
      <c r="G82" s="16"/>
      <c r="H82" s="16">
        <v>2</v>
      </c>
    </row>
    <row r="83" spans="1:8" ht="14.25">
      <c r="A83" s="16" t="s">
        <v>20</v>
      </c>
      <c r="B83" s="16" t="s">
        <v>21</v>
      </c>
      <c r="C83" s="17">
        <v>56.41</v>
      </c>
      <c r="D83" s="18">
        <f t="shared" si="5"/>
        <v>0</v>
      </c>
      <c r="E83" s="21"/>
      <c r="F83" s="20">
        <f t="shared" si="4"/>
        <v>0</v>
      </c>
      <c r="G83" s="16"/>
      <c r="H83" s="16">
        <v>3.24</v>
      </c>
    </row>
    <row r="84" spans="1:8" ht="14.25">
      <c r="A84" s="16" t="s">
        <v>22</v>
      </c>
      <c r="B84" s="16" t="s">
        <v>23</v>
      </c>
      <c r="C84" s="17">
        <v>73.03</v>
      </c>
      <c r="D84" s="18">
        <f t="shared" si="5"/>
        <v>0</v>
      </c>
      <c r="E84" s="21"/>
      <c r="F84" s="20">
        <f t="shared" si="4"/>
        <v>0</v>
      </c>
      <c r="G84" s="16"/>
      <c r="H84" s="16">
        <v>4.51</v>
      </c>
    </row>
    <row r="85" spans="1:8" ht="14.25">
      <c r="A85" s="16" t="s">
        <v>24</v>
      </c>
      <c r="B85" s="16" t="s">
        <v>25</v>
      </c>
      <c r="C85" s="17">
        <v>89.64</v>
      </c>
      <c r="D85" s="18">
        <f t="shared" si="5"/>
        <v>0</v>
      </c>
      <c r="E85" s="21"/>
      <c r="F85" s="20">
        <f t="shared" si="4"/>
        <v>0</v>
      </c>
      <c r="G85" s="16"/>
      <c r="H85" s="16">
        <v>5.78</v>
      </c>
    </row>
    <row r="86" spans="1:8" ht="14.25">
      <c r="A86" s="16" t="s">
        <v>26</v>
      </c>
      <c r="B86" s="16" t="s">
        <v>27</v>
      </c>
      <c r="C86" s="17">
        <v>106.25</v>
      </c>
      <c r="D86" s="18">
        <f t="shared" si="5"/>
        <v>0</v>
      </c>
      <c r="E86" s="21"/>
      <c r="F86" s="20">
        <f t="shared" si="4"/>
        <v>0</v>
      </c>
      <c r="G86" s="16"/>
      <c r="H86" s="16">
        <v>7.05</v>
      </c>
    </row>
    <row r="87" spans="1:8" ht="14.25">
      <c r="A87" s="16" t="s">
        <v>28</v>
      </c>
      <c r="B87" s="16" t="s">
        <v>29</v>
      </c>
      <c r="C87" s="17">
        <v>51.88</v>
      </c>
      <c r="D87" s="18">
        <f t="shared" si="5"/>
        <v>0</v>
      </c>
      <c r="E87" s="21"/>
      <c r="F87" s="20">
        <f t="shared" si="4"/>
        <v>0</v>
      </c>
      <c r="G87" s="16"/>
      <c r="H87" s="16">
        <v>2.85</v>
      </c>
    </row>
    <row r="88" spans="1:8" ht="14.25">
      <c r="A88" s="16" t="s">
        <v>30</v>
      </c>
      <c r="B88" s="16" t="s">
        <v>31</v>
      </c>
      <c r="C88" s="17">
        <v>73.43</v>
      </c>
      <c r="D88" s="18">
        <f t="shared" si="5"/>
        <v>0</v>
      </c>
      <c r="E88" s="21"/>
      <c r="F88" s="20">
        <f t="shared" si="4"/>
        <v>0</v>
      </c>
      <c r="G88" s="16"/>
      <c r="H88" s="16"/>
    </row>
    <row r="89" spans="1:8" ht="14.25">
      <c r="A89" s="16" t="s">
        <v>32</v>
      </c>
      <c r="B89" s="16" t="s">
        <v>33</v>
      </c>
      <c r="C89" s="17">
        <v>95.37</v>
      </c>
      <c r="D89" s="18">
        <f t="shared" si="5"/>
        <v>0</v>
      </c>
      <c r="E89" s="21"/>
      <c r="F89" s="20">
        <f t="shared" si="4"/>
        <v>0</v>
      </c>
      <c r="G89" s="16"/>
      <c r="H89" s="16">
        <v>6.43</v>
      </c>
    </row>
    <row r="90" spans="1:8" ht="14.25">
      <c r="A90" s="16" t="s">
        <v>34</v>
      </c>
      <c r="B90" s="16" t="s">
        <v>35</v>
      </c>
      <c r="C90" s="17">
        <v>117.33</v>
      </c>
      <c r="D90" s="18">
        <f t="shared" si="5"/>
        <v>0</v>
      </c>
      <c r="E90" s="21"/>
      <c r="F90" s="20">
        <f t="shared" si="4"/>
        <v>0</v>
      </c>
      <c r="G90" s="16"/>
      <c r="H90" s="16">
        <v>8.24</v>
      </c>
    </row>
    <row r="91" spans="1:8" ht="14.25">
      <c r="A91" s="16" t="s">
        <v>36</v>
      </c>
      <c r="B91" s="16" t="s">
        <v>37</v>
      </c>
      <c r="C91" s="17">
        <v>139.28</v>
      </c>
      <c r="D91" s="18">
        <f t="shared" si="5"/>
        <v>0</v>
      </c>
      <c r="E91" s="21"/>
      <c r="F91" s="20">
        <f t="shared" si="4"/>
        <v>0</v>
      </c>
      <c r="G91" s="16"/>
      <c r="H91" s="16">
        <v>10.05</v>
      </c>
    </row>
    <row r="92" spans="1:8" ht="14.25">
      <c r="A92" s="16" t="s">
        <v>38</v>
      </c>
      <c r="B92" s="16" t="s">
        <v>39</v>
      </c>
      <c r="C92" s="17">
        <v>0</v>
      </c>
      <c r="D92" s="18">
        <f t="shared" si="5"/>
        <v>0</v>
      </c>
      <c r="E92" s="21"/>
      <c r="F92" s="20">
        <f t="shared" si="4"/>
        <v>0</v>
      </c>
      <c r="G92" s="16"/>
      <c r="H92" s="16"/>
    </row>
    <row r="93" spans="1:8" ht="14.25">
      <c r="A93" s="16" t="s">
        <v>40</v>
      </c>
      <c r="B93" s="16" t="s">
        <v>41</v>
      </c>
      <c r="C93" s="17">
        <v>203.2</v>
      </c>
      <c r="D93" s="18">
        <f t="shared" si="5"/>
        <v>0</v>
      </c>
      <c r="E93" s="21"/>
      <c r="F93" s="20">
        <f t="shared" si="4"/>
        <v>0</v>
      </c>
      <c r="G93" s="16"/>
      <c r="H93" s="16">
        <v>8.12</v>
      </c>
    </row>
    <row r="94" spans="1:8" ht="14.25">
      <c r="A94" s="16" t="s">
        <v>42</v>
      </c>
      <c r="B94" s="16" t="s">
        <v>43</v>
      </c>
      <c r="C94" s="17">
        <v>387.19</v>
      </c>
      <c r="D94" s="18">
        <f t="shared" si="5"/>
        <v>0</v>
      </c>
      <c r="E94" s="21"/>
      <c r="F94" s="20">
        <f t="shared" si="4"/>
        <v>0</v>
      </c>
      <c r="G94" s="16"/>
      <c r="H94" s="16">
        <v>17.65</v>
      </c>
    </row>
    <row r="95" spans="1:8" ht="14.25">
      <c r="A95" s="16" t="s">
        <v>44</v>
      </c>
      <c r="B95" s="16" t="s">
        <v>45</v>
      </c>
      <c r="C95" s="17">
        <v>0</v>
      </c>
      <c r="D95" s="18">
        <f t="shared" si="5"/>
        <v>0</v>
      </c>
      <c r="E95" s="21"/>
      <c r="F95" s="20">
        <f t="shared" si="4"/>
        <v>0</v>
      </c>
      <c r="G95" s="16"/>
      <c r="H95" s="16"/>
    </row>
    <row r="96" spans="1:8" ht="14.25">
      <c r="A96" s="16" t="s">
        <v>46</v>
      </c>
      <c r="B96" s="16" t="s">
        <v>47</v>
      </c>
      <c r="C96" s="17">
        <v>437.66</v>
      </c>
      <c r="D96" s="18">
        <f t="shared" si="5"/>
        <v>0</v>
      </c>
      <c r="E96" s="21"/>
      <c r="F96" s="20">
        <f t="shared" si="4"/>
        <v>0</v>
      </c>
      <c r="G96" s="16"/>
      <c r="H96" s="16">
        <v>14.3</v>
      </c>
    </row>
    <row r="97" spans="1:8" ht="14.25">
      <c r="A97" s="16" t="s">
        <v>48</v>
      </c>
      <c r="B97" s="16" t="s">
        <v>49</v>
      </c>
      <c r="C97" s="17">
        <v>878.2</v>
      </c>
      <c r="D97" s="18">
        <f t="shared" si="5"/>
        <v>0</v>
      </c>
      <c r="E97" s="21"/>
      <c r="F97" s="20">
        <f t="shared" si="4"/>
        <v>0</v>
      </c>
      <c r="G97" s="16"/>
      <c r="H97" s="16">
        <v>29</v>
      </c>
    </row>
    <row r="101" ht="17.25">
      <c r="A101" s="1" t="s">
        <v>217</v>
      </c>
    </row>
    <row r="103" ht="15">
      <c r="A103" s="15" t="s">
        <v>215</v>
      </c>
    </row>
    <row r="104" spans="1:8" ht="14.25">
      <c r="A104" s="16" t="s">
        <v>108</v>
      </c>
      <c r="B104" s="16" t="s">
        <v>109</v>
      </c>
      <c r="C104" s="17">
        <v>73.48</v>
      </c>
      <c r="D104" s="18">
        <f>ROUND(C104*$C$4,2)</f>
        <v>0</v>
      </c>
      <c r="E104" s="21"/>
      <c r="F104" s="20">
        <f aca="true" t="shared" si="6" ref="F104:F122">(D104*E104)</f>
        <v>0</v>
      </c>
      <c r="G104" s="16"/>
      <c r="H104" s="16">
        <v>1.1</v>
      </c>
    </row>
    <row r="105" spans="1:8" ht="14.25">
      <c r="A105" s="16" t="s">
        <v>110</v>
      </c>
      <c r="B105" s="16" t="s">
        <v>111</v>
      </c>
      <c r="C105" s="17">
        <v>95.36</v>
      </c>
      <c r="D105" s="18">
        <f aca="true" t="shared" si="7" ref="D105:D122">ROUND(C105*$C$4,2)</f>
        <v>0</v>
      </c>
      <c r="E105" s="21"/>
      <c r="F105" s="20">
        <f t="shared" si="6"/>
        <v>0</v>
      </c>
      <c r="G105" s="16"/>
      <c r="H105" s="16">
        <v>1.52</v>
      </c>
    </row>
    <row r="106" spans="1:8" ht="14.25">
      <c r="A106" s="16" t="s">
        <v>112</v>
      </c>
      <c r="B106" s="16" t="s">
        <v>113</v>
      </c>
      <c r="C106" s="17">
        <v>137.58</v>
      </c>
      <c r="D106" s="18">
        <f t="shared" si="7"/>
        <v>0</v>
      </c>
      <c r="E106" s="21"/>
      <c r="F106" s="20">
        <f t="shared" si="6"/>
        <v>0</v>
      </c>
      <c r="G106" s="16"/>
      <c r="H106" s="16">
        <v>2.35</v>
      </c>
    </row>
    <row r="107" spans="1:8" ht="14.25">
      <c r="A107" s="16" t="s">
        <v>114</v>
      </c>
      <c r="B107" s="16" t="s">
        <v>115</v>
      </c>
      <c r="C107" s="17">
        <v>180.7</v>
      </c>
      <c r="D107" s="18">
        <f t="shared" si="7"/>
        <v>0</v>
      </c>
      <c r="E107" s="21"/>
      <c r="F107" s="20">
        <f t="shared" si="6"/>
        <v>0</v>
      </c>
      <c r="G107" s="16"/>
      <c r="H107" s="16">
        <v>3.14</v>
      </c>
    </row>
    <row r="108" spans="1:8" ht="14.25">
      <c r="A108" s="16" t="s">
        <v>116</v>
      </c>
      <c r="B108" s="16" t="s">
        <v>117</v>
      </c>
      <c r="C108" s="17">
        <v>214.12</v>
      </c>
      <c r="D108" s="18">
        <f t="shared" si="7"/>
        <v>0</v>
      </c>
      <c r="E108" s="21"/>
      <c r="F108" s="20">
        <f t="shared" si="6"/>
        <v>0</v>
      </c>
      <c r="G108" s="16"/>
      <c r="H108" s="16">
        <v>4.03</v>
      </c>
    </row>
    <row r="109" spans="1:8" ht="14.25">
      <c r="A109" s="16" t="s">
        <v>118</v>
      </c>
      <c r="B109" s="16" t="s">
        <v>119</v>
      </c>
      <c r="C109" s="17">
        <v>255.35</v>
      </c>
      <c r="D109" s="18">
        <f t="shared" si="7"/>
        <v>0</v>
      </c>
      <c r="E109" s="21"/>
      <c r="F109" s="20">
        <f t="shared" si="6"/>
        <v>0</v>
      </c>
      <c r="G109" s="16"/>
      <c r="H109" s="16">
        <v>4.87</v>
      </c>
    </row>
    <row r="110" spans="1:8" ht="14.25">
      <c r="A110" s="16" t="s">
        <v>120</v>
      </c>
      <c r="B110" s="16" t="s">
        <v>121</v>
      </c>
      <c r="C110" s="17">
        <v>196.45</v>
      </c>
      <c r="D110" s="18">
        <f t="shared" si="7"/>
        <v>0</v>
      </c>
      <c r="E110" s="21"/>
      <c r="F110" s="20">
        <f t="shared" si="6"/>
        <v>0</v>
      </c>
      <c r="G110" s="16"/>
      <c r="H110" s="16">
        <v>2.11</v>
      </c>
    </row>
    <row r="111" spans="1:8" ht="14.25">
      <c r="A111" s="16" t="s">
        <v>122</v>
      </c>
      <c r="B111" s="16" t="s">
        <v>123</v>
      </c>
      <c r="C111" s="17">
        <v>248.9</v>
      </c>
      <c r="D111" s="18">
        <f t="shared" si="7"/>
        <v>0</v>
      </c>
      <c r="E111" s="21"/>
      <c r="F111" s="20">
        <f t="shared" si="6"/>
        <v>0</v>
      </c>
      <c r="G111" s="16"/>
      <c r="H111" s="16">
        <v>2.89</v>
      </c>
    </row>
    <row r="112" spans="1:8" ht="14.25">
      <c r="A112" s="16" t="s">
        <v>124</v>
      </c>
      <c r="B112" s="16" t="s">
        <v>125</v>
      </c>
      <c r="C112" s="17">
        <v>349.98</v>
      </c>
      <c r="D112" s="18">
        <f t="shared" si="7"/>
        <v>0</v>
      </c>
      <c r="E112" s="21"/>
      <c r="F112" s="20">
        <f t="shared" si="6"/>
        <v>0</v>
      </c>
      <c r="G112" s="16"/>
      <c r="H112" s="16">
        <v>4.57</v>
      </c>
    </row>
    <row r="113" spans="1:8" ht="14.25">
      <c r="A113" s="16" t="s">
        <v>126</v>
      </c>
      <c r="B113" s="16" t="s">
        <v>127</v>
      </c>
      <c r="C113" s="17">
        <v>456.7</v>
      </c>
      <c r="D113" s="18">
        <f t="shared" si="7"/>
        <v>0</v>
      </c>
      <c r="E113" s="21"/>
      <c r="F113" s="20">
        <f t="shared" si="6"/>
        <v>0</v>
      </c>
      <c r="G113" s="16"/>
      <c r="H113" s="16">
        <v>6.29</v>
      </c>
    </row>
    <row r="114" spans="1:8" ht="14.25">
      <c r="A114" s="16" t="s">
        <v>128</v>
      </c>
      <c r="B114" s="16" t="s">
        <v>129</v>
      </c>
      <c r="C114" s="17">
        <v>556.08</v>
      </c>
      <c r="D114" s="18">
        <f t="shared" si="7"/>
        <v>0</v>
      </c>
      <c r="E114" s="21"/>
      <c r="F114" s="20">
        <f t="shared" si="6"/>
        <v>0</v>
      </c>
      <c r="G114" s="16"/>
      <c r="H114" s="16">
        <v>8.01</v>
      </c>
    </row>
    <row r="115" spans="1:8" ht="14.25">
      <c r="A115" s="16" t="s">
        <v>130</v>
      </c>
      <c r="B115" s="16" t="s">
        <v>131</v>
      </c>
      <c r="C115" s="17">
        <v>659.23</v>
      </c>
      <c r="D115" s="18">
        <f t="shared" si="7"/>
        <v>0</v>
      </c>
      <c r="E115" s="21"/>
      <c r="F115" s="20">
        <f t="shared" si="6"/>
        <v>0</v>
      </c>
      <c r="G115" s="16"/>
      <c r="H115" s="16">
        <v>9.72</v>
      </c>
    </row>
    <row r="116" spans="1:8" ht="14.25">
      <c r="A116" s="16" t="s">
        <v>132</v>
      </c>
      <c r="B116" s="16" t="s">
        <v>133</v>
      </c>
      <c r="C116" s="17">
        <v>334.96</v>
      </c>
      <c r="D116" s="18">
        <f t="shared" si="7"/>
        <v>0</v>
      </c>
      <c r="E116" s="21"/>
      <c r="F116" s="20">
        <f t="shared" si="6"/>
        <v>0</v>
      </c>
      <c r="G116" s="16"/>
      <c r="H116" s="16">
        <v>4.26</v>
      </c>
    </row>
    <row r="117" spans="1:8" ht="14.25">
      <c r="A117" s="16" t="s">
        <v>134</v>
      </c>
      <c r="B117" s="16" t="s">
        <v>135</v>
      </c>
      <c r="C117" s="17">
        <v>474.16</v>
      </c>
      <c r="D117" s="18">
        <f t="shared" si="7"/>
        <v>0</v>
      </c>
      <c r="E117" s="21"/>
      <c r="F117" s="20">
        <f t="shared" si="6"/>
        <v>0</v>
      </c>
      <c r="G117" s="16"/>
      <c r="H117" s="16">
        <v>6.72</v>
      </c>
    </row>
    <row r="118" spans="1:8" ht="14.25">
      <c r="A118" s="16" t="s">
        <v>136</v>
      </c>
      <c r="B118" s="16" t="s">
        <v>137</v>
      </c>
      <c r="C118" s="17">
        <v>615.93</v>
      </c>
      <c r="D118" s="18">
        <f t="shared" si="7"/>
        <v>0</v>
      </c>
      <c r="E118" s="21"/>
      <c r="F118" s="20">
        <f t="shared" si="6"/>
        <v>0</v>
      </c>
      <c r="G118" s="16"/>
      <c r="H118" s="16">
        <v>9.22</v>
      </c>
    </row>
    <row r="119" spans="1:8" ht="14.25">
      <c r="A119" s="16" t="s">
        <v>138</v>
      </c>
      <c r="B119" s="16" t="s">
        <v>139</v>
      </c>
      <c r="C119" s="17">
        <v>757.71</v>
      </c>
      <c r="D119" s="18">
        <f t="shared" si="7"/>
        <v>0</v>
      </c>
      <c r="E119" s="21"/>
      <c r="F119" s="20">
        <f t="shared" si="6"/>
        <v>0</v>
      </c>
      <c r="G119" s="16"/>
      <c r="H119" s="16">
        <v>11.73</v>
      </c>
    </row>
    <row r="120" spans="1:8" ht="14.25">
      <c r="A120" s="16" t="s">
        <v>140</v>
      </c>
      <c r="B120" s="16" t="s">
        <v>141</v>
      </c>
      <c r="C120" s="17">
        <v>899.64</v>
      </c>
      <c r="D120" s="18">
        <f t="shared" si="7"/>
        <v>0</v>
      </c>
      <c r="E120" s="21"/>
      <c r="F120" s="20">
        <f t="shared" si="6"/>
        <v>0</v>
      </c>
      <c r="G120" s="16"/>
      <c r="H120" s="16">
        <v>14.24</v>
      </c>
    </row>
    <row r="121" spans="1:8" ht="14.25">
      <c r="A121" s="16" t="s">
        <v>142</v>
      </c>
      <c r="B121" s="16" t="s">
        <v>143</v>
      </c>
      <c r="C121" s="17"/>
      <c r="D121" s="18">
        <f t="shared" si="7"/>
        <v>0</v>
      </c>
      <c r="E121" s="21"/>
      <c r="F121" s="20">
        <f t="shared" si="6"/>
        <v>0</v>
      </c>
      <c r="G121" s="16"/>
      <c r="H121" s="16"/>
    </row>
    <row r="122" spans="1:8" ht="14.25">
      <c r="A122" s="16" t="s">
        <v>144</v>
      </c>
      <c r="B122" s="16" t="s">
        <v>145</v>
      </c>
      <c r="C122" s="17"/>
      <c r="D122" s="18">
        <f t="shared" si="7"/>
        <v>0</v>
      </c>
      <c r="E122" s="21"/>
      <c r="F122" s="20">
        <f t="shared" si="6"/>
        <v>0</v>
      </c>
      <c r="G122" s="16"/>
      <c r="H122" s="16"/>
    </row>
    <row r="124" ht="15">
      <c r="A124" s="15" t="s">
        <v>216</v>
      </c>
    </row>
    <row r="125" spans="1:8" ht="14.25">
      <c r="A125" s="16" t="s">
        <v>218</v>
      </c>
      <c r="B125" s="16" t="s">
        <v>236</v>
      </c>
      <c r="C125" s="17">
        <v>75.47</v>
      </c>
      <c r="D125" s="18">
        <f>ROUND(C125*$C$4,2)</f>
        <v>0</v>
      </c>
      <c r="E125" s="21"/>
      <c r="F125" s="20">
        <f aca="true" t="shared" si="8" ref="F125:F142">(D125*E125)</f>
        <v>0</v>
      </c>
      <c r="G125" s="16"/>
      <c r="H125" s="16">
        <v>1.1</v>
      </c>
    </row>
    <row r="126" spans="1:8" ht="14.25">
      <c r="A126" s="16" t="s">
        <v>219</v>
      </c>
      <c r="B126" s="16" t="s">
        <v>237</v>
      </c>
      <c r="C126" s="17">
        <v>97.93</v>
      </c>
      <c r="D126" s="18">
        <f aca="true" t="shared" si="9" ref="D126:D142">ROUND(C126*$C$4,2)</f>
        <v>0</v>
      </c>
      <c r="E126" s="21"/>
      <c r="F126" s="20">
        <f t="shared" si="8"/>
        <v>0</v>
      </c>
      <c r="G126" s="16"/>
      <c r="H126" s="16">
        <v>1.52</v>
      </c>
    </row>
    <row r="127" spans="1:8" ht="14.25">
      <c r="A127" s="16" t="s">
        <v>220</v>
      </c>
      <c r="B127" s="16" t="s">
        <v>238</v>
      </c>
      <c r="C127" s="17">
        <v>141.27</v>
      </c>
      <c r="D127" s="18">
        <f t="shared" si="9"/>
        <v>0</v>
      </c>
      <c r="E127" s="21"/>
      <c r="F127" s="20">
        <f t="shared" si="8"/>
        <v>0</v>
      </c>
      <c r="G127" s="16"/>
      <c r="H127" s="16">
        <v>2.35</v>
      </c>
    </row>
    <row r="128" spans="1:8" ht="14.25">
      <c r="A128" s="16" t="s">
        <v>221</v>
      </c>
      <c r="B128" s="16" t="s">
        <v>239</v>
      </c>
      <c r="C128" s="17">
        <v>185.53</v>
      </c>
      <c r="D128" s="18">
        <f t="shared" si="9"/>
        <v>0</v>
      </c>
      <c r="E128" s="21"/>
      <c r="F128" s="20">
        <f t="shared" si="8"/>
        <v>0</v>
      </c>
      <c r="G128" s="16"/>
      <c r="H128" s="16">
        <v>3.14</v>
      </c>
    </row>
    <row r="129" spans="1:8" ht="14.25">
      <c r="A129" s="16" t="s">
        <v>222</v>
      </c>
      <c r="B129" s="16" t="s">
        <v>240</v>
      </c>
      <c r="C129" s="17">
        <v>229.81</v>
      </c>
      <c r="D129" s="18">
        <f t="shared" si="9"/>
        <v>0</v>
      </c>
      <c r="E129" s="21"/>
      <c r="F129" s="20">
        <f t="shared" si="8"/>
        <v>0</v>
      </c>
      <c r="G129" s="16"/>
      <c r="H129" s="16">
        <v>4.03</v>
      </c>
    </row>
    <row r="130" spans="1:8" ht="14.25">
      <c r="A130" s="16" t="s">
        <v>223</v>
      </c>
      <c r="B130" s="16" t="s">
        <v>241</v>
      </c>
      <c r="C130" s="17">
        <v>273.96</v>
      </c>
      <c r="D130" s="18">
        <f t="shared" si="9"/>
        <v>0</v>
      </c>
      <c r="E130" s="21"/>
      <c r="F130" s="20">
        <f t="shared" si="8"/>
        <v>0</v>
      </c>
      <c r="G130" s="16"/>
      <c r="H130" s="16">
        <v>4.87</v>
      </c>
    </row>
    <row r="131" spans="1:8" ht="14.25">
      <c r="A131" s="16" t="s">
        <v>224</v>
      </c>
      <c r="B131" s="16" t="s">
        <v>242</v>
      </c>
      <c r="C131" s="17">
        <v>190.54</v>
      </c>
      <c r="D131" s="18">
        <f t="shared" si="9"/>
        <v>0</v>
      </c>
      <c r="E131" s="21"/>
      <c r="F131" s="20">
        <f t="shared" si="8"/>
        <v>0</v>
      </c>
      <c r="G131" s="16"/>
      <c r="H131" s="16">
        <v>2.11</v>
      </c>
    </row>
    <row r="132" spans="1:8" ht="14.25">
      <c r="A132" s="16" t="s">
        <v>225</v>
      </c>
      <c r="B132" s="16" t="s">
        <v>243</v>
      </c>
      <c r="C132" s="17">
        <v>241.41</v>
      </c>
      <c r="D132" s="18">
        <f t="shared" si="9"/>
        <v>0</v>
      </c>
      <c r="E132" s="21"/>
      <c r="F132" s="20">
        <f t="shared" si="8"/>
        <v>0</v>
      </c>
      <c r="G132" s="16"/>
      <c r="H132" s="16">
        <v>2.89</v>
      </c>
    </row>
    <row r="133" spans="1:8" ht="14.25">
      <c r="A133" s="16" t="s">
        <v>226</v>
      </c>
      <c r="B133" s="16" t="s">
        <v>244</v>
      </c>
      <c r="C133" s="17">
        <v>339.44</v>
      </c>
      <c r="D133" s="18">
        <f t="shared" si="9"/>
        <v>0</v>
      </c>
      <c r="E133" s="21"/>
      <c r="F133" s="20">
        <f t="shared" si="8"/>
        <v>0</v>
      </c>
      <c r="G133" s="16"/>
      <c r="H133" s="16">
        <v>4.57</v>
      </c>
    </row>
    <row r="134" spans="1:8" ht="14.25">
      <c r="A134" s="16" t="s">
        <v>227</v>
      </c>
      <c r="B134" s="16" t="s">
        <v>245</v>
      </c>
      <c r="C134" s="17">
        <v>439.44</v>
      </c>
      <c r="D134" s="18">
        <f t="shared" si="9"/>
        <v>0</v>
      </c>
      <c r="E134" s="21"/>
      <c r="F134" s="20">
        <f t="shared" si="8"/>
        <v>0</v>
      </c>
      <c r="G134" s="16"/>
      <c r="H134" s="16">
        <v>6.29</v>
      </c>
    </row>
    <row r="135" spans="1:8" ht="14.25">
      <c r="A135" s="16" t="s">
        <v>228</v>
      </c>
      <c r="B135" s="16" t="s">
        <v>246</v>
      </c>
      <c r="C135" s="17">
        <v>539.34</v>
      </c>
      <c r="D135" s="18">
        <f t="shared" si="9"/>
        <v>0</v>
      </c>
      <c r="E135" s="21"/>
      <c r="F135" s="20">
        <f t="shared" si="8"/>
        <v>0</v>
      </c>
      <c r="G135" s="16"/>
      <c r="H135" s="16">
        <v>8.01</v>
      </c>
    </row>
    <row r="136" spans="1:8" ht="14.25">
      <c r="A136" s="16" t="s">
        <v>229</v>
      </c>
      <c r="B136" s="16" t="s">
        <v>247</v>
      </c>
      <c r="C136" s="17">
        <v>639.4</v>
      </c>
      <c r="D136" s="18">
        <f t="shared" si="9"/>
        <v>0</v>
      </c>
      <c r="E136" s="21"/>
      <c r="F136" s="20">
        <f t="shared" si="8"/>
        <v>0</v>
      </c>
      <c r="G136" s="16"/>
      <c r="H136" s="16">
        <v>9.72</v>
      </c>
    </row>
    <row r="137" spans="1:8" ht="14.25">
      <c r="A137" s="16" t="s">
        <v>230</v>
      </c>
      <c r="B137" s="16" t="s">
        <v>248</v>
      </c>
      <c r="C137" s="17">
        <v>336.14</v>
      </c>
      <c r="D137" s="18">
        <f t="shared" si="9"/>
        <v>0</v>
      </c>
      <c r="E137" s="21"/>
      <c r="F137" s="20">
        <f t="shared" si="8"/>
        <v>0</v>
      </c>
      <c r="G137" s="16"/>
      <c r="H137" s="16">
        <v>4.26</v>
      </c>
    </row>
    <row r="138" spans="1:8" ht="14.25">
      <c r="A138" s="16" t="s">
        <v>231</v>
      </c>
      <c r="B138" s="16" t="s">
        <v>249</v>
      </c>
      <c r="C138" s="17">
        <v>475.76</v>
      </c>
      <c r="D138" s="18">
        <f t="shared" si="9"/>
        <v>0</v>
      </c>
      <c r="E138" s="21"/>
      <c r="F138" s="20">
        <f t="shared" si="8"/>
        <v>0</v>
      </c>
      <c r="G138" s="16"/>
      <c r="H138" s="16">
        <v>6.72</v>
      </c>
    </row>
    <row r="139" spans="1:8" ht="14.25">
      <c r="A139" s="16" t="s">
        <v>232</v>
      </c>
      <c r="B139" s="16" t="s">
        <v>250</v>
      </c>
      <c r="C139" s="17">
        <v>617.97</v>
      </c>
      <c r="D139" s="18">
        <f t="shared" si="9"/>
        <v>0</v>
      </c>
      <c r="E139" s="21"/>
      <c r="F139" s="20">
        <f t="shared" si="8"/>
        <v>0</v>
      </c>
      <c r="G139" s="16"/>
      <c r="H139" s="16">
        <v>9.22</v>
      </c>
    </row>
    <row r="140" spans="1:8" ht="14.25">
      <c r="A140" s="16" t="s">
        <v>233</v>
      </c>
      <c r="B140" s="16" t="s">
        <v>251</v>
      </c>
      <c r="C140" s="17">
        <v>760.29</v>
      </c>
      <c r="D140" s="18">
        <f t="shared" si="9"/>
        <v>0</v>
      </c>
      <c r="E140" s="21"/>
      <c r="F140" s="20">
        <f t="shared" si="8"/>
        <v>0</v>
      </c>
      <c r="G140" s="16"/>
      <c r="H140" s="16">
        <v>11.73</v>
      </c>
    </row>
    <row r="141" spans="1:8" ht="14.25">
      <c r="A141" s="16" t="s">
        <v>234</v>
      </c>
      <c r="B141" s="16" t="s">
        <v>252</v>
      </c>
      <c r="C141" s="17">
        <v>902.61</v>
      </c>
      <c r="D141" s="18">
        <f t="shared" si="9"/>
        <v>0</v>
      </c>
      <c r="E141" s="21"/>
      <c r="F141" s="20">
        <f t="shared" si="8"/>
        <v>0</v>
      </c>
      <c r="G141" s="16"/>
      <c r="H141" s="16">
        <v>14.24</v>
      </c>
    </row>
    <row r="142" spans="1:8" ht="14.25">
      <c r="A142" s="16" t="s">
        <v>235</v>
      </c>
      <c r="B142" s="16" t="s">
        <v>253</v>
      </c>
      <c r="C142" s="17">
        <v>940.54</v>
      </c>
      <c r="D142" s="18">
        <f t="shared" si="9"/>
        <v>0</v>
      </c>
      <c r="E142" s="21"/>
      <c r="F142" s="20">
        <f t="shared" si="8"/>
        <v>0</v>
      </c>
      <c r="G142" s="16"/>
      <c r="H142" s="16"/>
    </row>
    <row r="143" ht="15">
      <c r="A143" s="15"/>
    </row>
    <row r="144" ht="15">
      <c r="A144" s="15" t="s">
        <v>214</v>
      </c>
    </row>
    <row r="145" spans="1:8" ht="14.25">
      <c r="A145" s="16" t="s">
        <v>254</v>
      </c>
      <c r="B145" s="16" t="s">
        <v>273</v>
      </c>
      <c r="C145" s="17">
        <v>75.98</v>
      </c>
      <c r="D145" s="18">
        <f>ROUND(C145*$C$4,2)</f>
        <v>0</v>
      </c>
      <c r="E145" s="21"/>
      <c r="F145" s="20">
        <f aca="true" t="shared" si="10" ref="F145:F163">(D145*E145)</f>
        <v>0</v>
      </c>
      <c r="G145" s="16"/>
      <c r="H145" s="16">
        <v>1.1</v>
      </c>
    </row>
    <row r="146" spans="1:8" ht="14.25">
      <c r="A146" s="16" t="s">
        <v>255</v>
      </c>
      <c r="B146" s="16" t="s">
        <v>274</v>
      </c>
      <c r="C146" s="17">
        <v>98.6</v>
      </c>
      <c r="D146" s="18">
        <f aca="true" t="shared" si="11" ref="D146:D163">ROUND(C146*$C$4,2)</f>
        <v>0</v>
      </c>
      <c r="E146" s="21"/>
      <c r="F146" s="20">
        <f t="shared" si="10"/>
        <v>0</v>
      </c>
      <c r="G146" s="16"/>
      <c r="H146" s="16">
        <v>1.52</v>
      </c>
    </row>
    <row r="147" spans="1:8" ht="14.25">
      <c r="A147" s="16" t="s">
        <v>256</v>
      </c>
      <c r="B147" s="16" t="s">
        <v>275</v>
      </c>
      <c r="C147" s="17">
        <v>142.24</v>
      </c>
      <c r="D147" s="18">
        <f t="shared" si="11"/>
        <v>0</v>
      </c>
      <c r="E147" s="21"/>
      <c r="F147" s="20">
        <f t="shared" si="10"/>
        <v>0</v>
      </c>
      <c r="G147" s="16"/>
      <c r="H147" s="16">
        <v>2.35</v>
      </c>
    </row>
    <row r="148" spans="1:8" ht="14.25">
      <c r="A148" s="16" t="s">
        <v>257</v>
      </c>
      <c r="B148" s="16" t="s">
        <v>276</v>
      </c>
      <c r="C148" s="17">
        <v>186.79</v>
      </c>
      <c r="D148" s="18">
        <f t="shared" si="11"/>
        <v>0</v>
      </c>
      <c r="E148" s="21"/>
      <c r="F148" s="20">
        <f t="shared" si="10"/>
        <v>0</v>
      </c>
      <c r="G148" s="16"/>
      <c r="H148" s="16">
        <v>3.14</v>
      </c>
    </row>
    <row r="149" spans="1:8" ht="14.25">
      <c r="A149" s="16" t="s">
        <v>258</v>
      </c>
      <c r="B149" s="16" t="s">
        <v>277</v>
      </c>
      <c r="C149" s="17"/>
      <c r="D149" s="18">
        <f t="shared" si="11"/>
        <v>0</v>
      </c>
      <c r="E149" s="21"/>
      <c r="F149" s="20">
        <f t="shared" si="10"/>
        <v>0</v>
      </c>
      <c r="G149" s="16"/>
      <c r="H149" s="16">
        <v>4.03</v>
      </c>
    </row>
    <row r="150" spans="1:8" ht="14.25">
      <c r="A150" s="16" t="s">
        <v>259</v>
      </c>
      <c r="B150" s="16" t="s">
        <v>278</v>
      </c>
      <c r="C150" s="17"/>
      <c r="D150" s="18">
        <f t="shared" si="11"/>
        <v>0</v>
      </c>
      <c r="E150" s="21"/>
      <c r="F150" s="20">
        <f t="shared" si="10"/>
        <v>0</v>
      </c>
      <c r="G150" s="16"/>
      <c r="H150" s="16">
        <v>4.87</v>
      </c>
    </row>
    <row r="151" spans="1:8" ht="14.25">
      <c r="A151" s="16" t="s">
        <v>260</v>
      </c>
      <c r="B151" s="16" t="s">
        <v>279</v>
      </c>
      <c r="C151" s="17"/>
      <c r="D151" s="18">
        <f t="shared" si="11"/>
        <v>0</v>
      </c>
      <c r="E151" s="21"/>
      <c r="F151" s="20">
        <f t="shared" si="10"/>
        <v>0</v>
      </c>
      <c r="G151" s="16"/>
      <c r="H151" s="16">
        <v>2.11</v>
      </c>
    </row>
    <row r="152" spans="1:8" ht="14.25">
      <c r="A152" s="16" t="s">
        <v>261</v>
      </c>
      <c r="B152" s="16" t="s">
        <v>280</v>
      </c>
      <c r="C152" s="17">
        <v>268.88</v>
      </c>
      <c r="D152" s="18">
        <f t="shared" si="11"/>
        <v>0</v>
      </c>
      <c r="E152" s="21"/>
      <c r="F152" s="20">
        <f t="shared" si="10"/>
        <v>0</v>
      </c>
      <c r="G152" s="16"/>
      <c r="H152" s="16">
        <v>2.89</v>
      </c>
    </row>
    <row r="153" spans="1:8" ht="14.25">
      <c r="A153" s="16" t="s">
        <v>262</v>
      </c>
      <c r="B153" s="16" t="s">
        <v>281</v>
      </c>
      <c r="C153" s="17">
        <v>378.08</v>
      </c>
      <c r="D153" s="18">
        <f t="shared" si="11"/>
        <v>0</v>
      </c>
      <c r="E153" s="21"/>
      <c r="F153" s="20">
        <f t="shared" si="10"/>
        <v>0</v>
      </c>
      <c r="G153" s="16"/>
      <c r="H153" s="16">
        <v>4.57</v>
      </c>
    </row>
    <row r="154" spans="1:8" ht="14.25">
      <c r="A154" s="16" t="s">
        <v>263</v>
      </c>
      <c r="B154" s="16" t="s">
        <v>282</v>
      </c>
      <c r="C154" s="17">
        <v>489.47</v>
      </c>
      <c r="D154" s="18">
        <f t="shared" si="11"/>
        <v>0</v>
      </c>
      <c r="E154" s="21"/>
      <c r="F154" s="20">
        <f t="shared" si="10"/>
        <v>0</v>
      </c>
      <c r="G154" s="16"/>
      <c r="H154" s="16">
        <v>6.29</v>
      </c>
    </row>
    <row r="155" spans="1:8" ht="14.25">
      <c r="A155" s="16" t="s">
        <v>264</v>
      </c>
      <c r="B155" s="16" t="s">
        <v>283</v>
      </c>
      <c r="C155" s="17"/>
      <c r="D155" s="18">
        <f t="shared" si="11"/>
        <v>0</v>
      </c>
      <c r="E155" s="21"/>
      <c r="F155" s="20">
        <f t="shared" si="10"/>
        <v>0</v>
      </c>
      <c r="G155" s="16"/>
      <c r="H155" s="16">
        <v>8.01</v>
      </c>
    </row>
    <row r="156" spans="1:8" ht="14.25">
      <c r="A156" s="16" t="s">
        <v>265</v>
      </c>
      <c r="B156" s="16" t="s">
        <v>284</v>
      </c>
      <c r="C156" s="17"/>
      <c r="D156" s="18">
        <f t="shared" si="11"/>
        <v>0</v>
      </c>
      <c r="E156" s="21"/>
      <c r="F156" s="20">
        <f t="shared" si="10"/>
        <v>0</v>
      </c>
      <c r="G156" s="16"/>
      <c r="H156" s="16">
        <v>9.72</v>
      </c>
    </row>
    <row r="157" spans="1:8" ht="14.25">
      <c r="A157" s="16" t="s">
        <v>266</v>
      </c>
      <c r="B157" s="16" t="s">
        <v>285</v>
      </c>
      <c r="C157" s="17">
        <v>374.41</v>
      </c>
      <c r="D157" s="18">
        <f t="shared" si="11"/>
        <v>0</v>
      </c>
      <c r="E157" s="21"/>
      <c r="F157" s="20">
        <f t="shared" si="10"/>
        <v>0</v>
      </c>
      <c r="G157" s="16"/>
      <c r="H157" s="16">
        <v>4.26</v>
      </c>
    </row>
    <row r="158" spans="1:8" ht="14.25">
      <c r="A158" s="16" t="s">
        <v>267</v>
      </c>
      <c r="B158" s="16" t="s">
        <v>286</v>
      </c>
      <c r="C158" s="17">
        <v>529.94</v>
      </c>
      <c r="D158" s="18">
        <f t="shared" si="11"/>
        <v>0</v>
      </c>
      <c r="E158" s="21"/>
      <c r="F158" s="20">
        <f t="shared" si="10"/>
        <v>0</v>
      </c>
      <c r="G158" s="16"/>
      <c r="H158" s="16">
        <v>6.72</v>
      </c>
    </row>
    <row r="159" spans="1:8" ht="14.25">
      <c r="A159" s="16" t="s">
        <v>268</v>
      </c>
      <c r="B159" s="16" t="s">
        <v>287</v>
      </c>
      <c r="C159" s="17">
        <v>688.34</v>
      </c>
      <c r="D159" s="18">
        <f t="shared" si="11"/>
        <v>0</v>
      </c>
      <c r="E159" s="21"/>
      <c r="F159" s="20">
        <f t="shared" si="10"/>
        <v>0</v>
      </c>
      <c r="G159" s="16"/>
      <c r="H159" s="16">
        <v>9.22</v>
      </c>
    </row>
    <row r="160" spans="1:8" ht="14.25">
      <c r="A160" s="16" t="s">
        <v>269</v>
      </c>
      <c r="B160" s="16" t="s">
        <v>288</v>
      </c>
      <c r="C160" s="17"/>
      <c r="D160" s="18">
        <f t="shared" si="11"/>
        <v>0</v>
      </c>
      <c r="E160" s="21"/>
      <c r="F160" s="20">
        <f t="shared" si="10"/>
        <v>0</v>
      </c>
      <c r="G160" s="16"/>
      <c r="H160" s="16">
        <v>11.73</v>
      </c>
    </row>
    <row r="161" spans="1:8" ht="14.25">
      <c r="A161" s="16" t="s">
        <v>270</v>
      </c>
      <c r="B161" s="16" t="s">
        <v>289</v>
      </c>
      <c r="C161" s="17"/>
      <c r="D161" s="18">
        <f t="shared" si="11"/>
        <v>0</v>
      </c>
      <c r="E161" s="21"/>
      <c r="F161" s="20">
        <f t="shared" si="10"/>
        <v>0</v>
      </c>
      <c r="G161" s="16"/>
      <c r="H161" s="16">
        <v>14.24</v>
      </c>
    </row>
    <row r="162" spans="1:8" ht="14.25">
      <c r="A162" s="16" t="s">
        <v>271</v>
      </c>
      <c r="B162" s="16" t="s">
        <v>290</v>
      </c>
      <c r="C162" s="17">
        <v>0</v>
      </c>
      <c r="D162" s="18">
        <f t="shared" si="11"/>
        <v>0</v>
      </c>
      <c r="E162" s="21"/>
      <c r="F162" s="20">
        <f t="shared" si="10"/>
        <v>0</v>
      </c>
      <c r="G162" s="16"/>
      <c r="H162" s="16"/>
    </row>
    <row r="163" spans="1:8" ht="14.25">
      <c r="A163" s="16" t="s">
        <v>272</v>
      </c>
      <c r="B163" s="16" t="s">
        <v>291</v>
      </c>
      <c r="C163" s="17">
        <v>0</v>
      </c>
      <c r="D163" s="18">
        <f t="shared" si="11"/>
        <v>0</v>
      </c>
      <c r="E163" s="21"/>
      <c r="F163" s="20">
        <f t="shared" si="10"/>
        <v>0</v>
      </c>
      <c r="G163" s="16"/>
      <c r="H163" s="16"/>
    </row>
    <row r="164" ht="15">
      <c r="A164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2018-01-30T20:55:52Z</cp:lastPrinted>
  <dcterms:created xsi:type="dcterms:W3CDTF">2015-10-23T16:39:19Z</dcterms:created>
  <dcterms:modified xsi:type="dcterms:W3CDTF">2018-06-19T13:59:07Z</dcterms:modified>
  <cp:category/>
  <cp:version/>
  <cp:contentType/>
  <cp:contentStatus/>
</cp:coreProperties>
</file>